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galter\Desktop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ГР'!$FJ$125</definedName>
  </definedNames>
  <calcPr calcId="162913"/>
</workbook>
</file>

<file path=xl/calcChain.xml><?xml version="1.0" encoding="utf-8"?>
<calcChain xmlns="http://schemas.openxmlformats.org/spreadsheetml/2006/main">
  <c r="EE19" i="1" l="1"/>
  <c r="ET19" i="1" s="1"/>
  <c r="EE20" i="1"/>
  <c r="ET20" i="1" s="1"/>
  <c r="EE21" i="1"/>
  <c r="ET21" i="1" s="1"/>
  <c r="EE22" i="1"/>
  <c r="ET22" i="1" s="1"/>
  <c r="EE23" i="1"/>
  <c r="ET23" i="1" s="1"/>
  <c r="EE24" i="1"/>
  <c r="ET24" i="1" s="1"/>
  <c r="EE25" i="1"/>
  <c r="ET25" i="1" s="1"/>
  <c r="EE26" i="1"/>
  <c r="ET26" i="1" s="1"/>
  <c r="EE27" i="1"/>
  <c r="ET27" i="1" s="1"/>
  <c r="EE28" i="1"/>
  <c r="ET28" i="1" s="1"/>
  <c r="EE29" i="1"/>
  <c r="ET29" i="1" s="1"/>
  <c r="EE30" i="1"/>
  <c r="ET30" i="1" s="1"/>
  <c r="EE31" i="1"/>
  <c r="ET31" i="1" s="1"/>
  <c r="DX46" i="1"/>
  <c r="EK46" i="1" s="1"/>
  <c r="DX47" i="1"/>
  <c r="EK47" i="1" s="1"/>
  <c r="EX47" i="1"/>
  <c r="DX48" i="1"/>
  <c r="EK48" i="1" s="1"/>
  <c r="EX48" i="1"/>
  <c r="DX49" i="1"/>
  <c r="EK49" i="1"/>
  <c r="EX49" i="1"/>
  <c r="DX50" i="1"/>
  <c r="EK50" i="1" s="1"/>
  <c r="DX51" i="1"/>
  <c r="EK51" i="1" s="1"/>
  <c r="EX51" i="1"/>
  <c r="DX52" i="1"/>
  <c r="EK52" i="1" s="1"/>
  <c r="EX52" i="1"/>
  <c r="DX53" i="1"/>
  <c r="EK53" i="1"/>
  <c r="EX53" i="1"/>
  <c r="DX54" i="1"/>
  <c r="EK54" i="1" s="1"/>
  <c r="DX55" i="1"/>
  <c r="EK55" i="1" s="1"/>
  <c r="EX55" i="1"/>
  <c r="DX56" i="1"/>
  <c r="EK56" i="1" s="1"/>
  <c r="EX56" i="1"/>
  <c r="DX57" i="1"/>
  <c r="EK57" i="1"/>
  <c r="EX57" i="1"/>
  <c r="DX58" i="1"/>
  <c r="EK58" i="1" s="1"/>
  <c r="DX59" i="1"/>
  <c r="EK59" i="1" s="1"/>
  <c r="EX59" i="1"/>
  <c r="DX60" i="1"/>
  <c r="EK60" i="1" s="1"/>
  <c r="EX60" i="1"/>
  <c r="DX61" i="1"/>
  <c r="EK61" i="1"/>
  <c r="EX61" i="1"/>
  <c r="DX62" i="1"/>
  <c r="EK62" i="1" s="1"/>
  <c r="DX63" i="1"/>
  <c r="EK63" i="1" s="1"/>
  <c r="EX63" i="1"/>
  <c r="DX64" i="1"/>
  <c r="EK64" i="1" s="1"/>
  <c r="EX64" i="1"/>
  <c r="DX65" i="1"/>
  <c r="EK65" i="1"/>
  <c r="EX65" i="1"/>
  <c r="DX66" i="1"/>
  <c r="EK66" i="1" s="1"/>
  <c r="DX67" i="1"/>
  <c r="EK67" i="1" s="1"/>
  <c r="EX67" i="1"/>
  <c r="DX68" i="1"/>
  <c r="EK68" i="1" s="1"/>
  <c r="EX68" i="1"/>
  <c r="DX69" i="1"/>
  <c r="EK69" i="1"/>
  <c r="EX69" i="1"/>
  <c r="DX70" i="1"/>
  <c r="EK70" i="1" s="1"/>
  <c r="DX71" i="1"/>
  <c r="EK71" i="1" s="1"/>
  <c r="EX71" i="1"/>
  <c r="DX72" i="1"/>
  <c r="EK72" i="1" s="1"/>
  <c r="EX72" i="1"/>
  <c r="DX73" i="1"/>
  <c r="EK73" i="1"/>
  <c r="EX73" i="1"/>
  <c r="DX74" i="1"/>
  <c r="EK74" i="1" s="1"/>
  <c r="DX75" i="1"/>
  <c r="EK75" i="1" s="1"/>
  <c r="EX75" i="1"/>
  <c r="DX76" i="1"/>
  <c r="EK76" i="1" s="1"/>
  <c r="EX76" i="1"/>
  <c r="DX77" i="1"/>
  <c r="EK77" i="1"/>
  <c r="EX77" i="1"/>
  <c r="DX78" i="1"/>
  <c r="EK78" i="1" s="1"/>
  <c r="DX79" i="1"/>
  <c r="EK79" i="1" s="1"/>
  <c r="EX79" i="1"/>
  <c r="DX80" i="1"/>
  <c r="EK80" i="1" s="1"/>
  <c r="EX80" i="1"/>
  <c r="DX81" i="1"/>
  <c r="EK81" i="1"/>
  <c r="EX81" i="1"/>
  <c r="DX82" i="1"/>
  <c r="EK82" i="1" s="1"/>
  <c r="DX83" i="1"/>
  <c r="EK83" i="1" s="1"/>
  <c r="EX83" i="1"/>
  <c r="DX84" i="1"/>
  <c r="EK84" i="1" s="1"/>
  <c r="EX84" i="1"/>
  <c r="DX85" i="1"/>
  <c r="EK85" i="1"/>
  <c r="EX85" i="1"/>
  <c r="DX86" i="1"/>
  <c r="EK86" i="1" s="1"/>
  <c r="DX87" i="1"/>
  <c r="EK87" i="1" s="1"/>
  <c r="EX87" i="1"/>
  <c r="DX88" i="1"/>
  <c r="EK88" i="1" s="1"/>
  <c r="EX88" i="1"/>
  <c r="DX89" i="1"/>
  <c r="EK89" i="1"/>
  <c r="EX89" i="1"/>
  <c r="DX90" i="1"/>
  <c r="EE102" i="1"/>
  <c r="ET102" i="1"/>
  <c r="EE103" i="1"/>
  <c r="ET103" i="1"/>
  <c r="EE104" i="1"/>
  <c r="ET104" i="1"/>
  <c r="EE105" i="1"/>
  <c r="ET105" i="1"/>
  <c r="EE106" i="1"/>
  <c r="ET106" i="1"/>
  <c r="EE107" i="1"/>
  <c r="ET107" i="1"/>
  <c r="EE108" i="1"/>
  <c r="EE109" i="1"/>
  <c r="EE110" i="1"/>
  <c r="EE111" i="1"/>
  <c r="EE112" i="1"/>
  <c r="EE113" i="1"/>
  <c r="EE114" i="1"/>
  <c r="EE115" i="1"/>
  <c r="EE116" i="1"/>
  <c r="EX86" i="1" l="1"/>
  <c r="EX82" i="1"/>
  <c r="EX78" i="1"/>
  <c r="EX74" i="1"/>
  <c r="EX70" i="1"/>
  <c r="EX66" i="1"/>
  <c r="EX62" i="1"/>
  <c r="EX58" i="1"/>
  <c r="EX54" i="1"/>
  <c r="EX50" i="1"/>
  <c r="EX46" i="1"/>
</calcChain>
</file>

<file path=xl/sharedStrings.xml><?xml version="1.0" encoding="utf-8"?>
<sst xmlns="http://schemas.openxmlformats.org/spreadsheetml/2006/main" count="215" uniqueCount="168">
  <si>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</si>
  <si>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</si>
  <si>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</si>
  <si>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</si>
  <si>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</si>
  <si>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</si>
  <si>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</si>
  <si>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</si>
  <si>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</si>
  <si>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</si>
  <si>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</si>
  <si>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</si>
  <si>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</si>
  <si>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</si>
  <si>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</si>
  <si>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</si>
  <si>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01.07.2019 г.</t>
  </si>
  <si>
    <t>16.07.2019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</si>
  <si>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</si>
  <si>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</si>
  <si>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</si>
  <si>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</si>
  <si>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</si>
  <si>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</si>
  <si>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</si>
  <si>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</si>
  <si>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</si>
  <si>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</si>
  <si>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</si>
  <si>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</si>
  <si>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</si>
  <si>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</si>
  <si>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</si>
  <si>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</si>
  <si>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</si>
  <si>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00010102010010000000111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</si>
  <si>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</si>
  <si>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00010503010010000000111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</si>
  <si>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</si>
  <si>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00010601030100000000111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</si>
  <si>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</si>
  <si>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00010606033100000000111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</si>
  <si>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</si>
  <si>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00010606043100000000111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</si>
  <si>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</si>
  <si>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00010804020010000000112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</si>
  <si>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</si>
  <si>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00011651040020000000145</t>
  </si>
  <si>
    <t>Средства самообложения граждан, зачисляемые в бюджеты сельских поселений</t>
  </si>
  <si>
    <t>00011714030100000000155</t>
  </si>
  <si>
    <t>Дотации бюджетам сельских поселений на выравнивание бюджетной обеспеченности</t>
  </si>
  <si>
    <t>00020215001100000000151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</si>
  <si>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</si>
  <si>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</si>
  <si>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</si>
  <si>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00020245160100000000159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</si>
  <si>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</si>
  <si>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</si>
  <si>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</si>
  <si>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</si>
  <si>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</si>
  <si>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</si>
  <si>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</si>
  <si>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</si>
  <si>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</si>
  <si>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</si>
  <si>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</si>
  <si>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</si>
  <si>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</si>
  <si>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</si>
  <si>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</si>
  <si>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</si>
  <si>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</si>
  <si>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Услуги связи</t>
  </si>
  <si>
    <t>00001049900002040244221</t>
  </si>
  <si>
    <t>Прочие работы, услуги</t>
  </si>
  <si>
    <t>00001049900002040244226</t>
  </si>
  <si>
    <t>Страхование</t>
  </si>
  <si>
    <t>00001049900002040244227</t>
  </si>
  <si>
    <t>Увеличение стоимости прочих оборотных запасов (материалов)</t>
  </si>
  <si>
    <t>00001049900002040244346</t>
  </si>
  <si>
    <t>Налоги, пошлины и сборы</t>
  </si>
  <si>
    <t>00001049900002040852291</t>
  </si>
  <si>
    <t>Штрафы за нарушение законодательства о налогах и сборах, законодательства о страховых взносах</t>
  </si>
  <si>
    <t>00001049900002040853292</t>
  </si>
  <si>
    <t>Иные выплаты текущего характера организациям</t>
  </si>
  <si>
    <t>00001049900002040853297</t>
  </si>
  <si>
    <t>00001139900029900111211</t>
  </si>
  <si>
    <t>00001139900029900119213</t>
  </si>
  <si>
    <t>00001139900097071244226</t>
  </si>
  <si>
    <t>00002039900051180121211</t>
  </si>
  <si>
    <t>00002039900051180129213</t>
  </si>
  <si>
    <t>00002039900051180244346</t>
  </si>
  <si>
    <t>Коммунальные услуги</t>
  </si>
  <si>
    <t>00003149900022690244223</t>
  </si>
  <si>
    <t>Работы, услуги по содержанию имущества</t>
  </si>
  <si>
    <t>00003149900022690244225</t>
  </si>
  <si>
    <t>00003149900022690852291</t>
  </si>
  <si>
    <t>0000409Б100078020244226</t>
  </si>
  <si>
    <t>00005039900002950851291</t>
  </si>
  <si>
    <t>0000503Б100078010244223</t>
  </si>
  <si>
    <t>0000503Б100078010244225</t>
  </si>
  <si>
    <t>Увеличение стоимости основных средств</t>
  </si>
  <si>
    <t>0000503Б100078040244310</t>
  </si>
  <si>
    <t>Иные выплаты текущего характера физическим лицам</t>
  </si>
  <si>
    <t>0000503Б100078050113296</t>
  </si>
  <si>
    <t>Арендная плата за пользование имуществом (за исключением земельных участков и других обособленных природных объектов)</t>
  </si>
  <si>
    <t>0000503Б100078050244224</t>
  </si>
  <si>
    <t>0000503Б100078050244225</t>
  </si>
  <si>
    <t>0000503Б100078050244226</t>
  </si>
  <si>
    <t>0000503Б100078050244310</t>
  </si>
  <si>
    <t>Увеличение стоимости горюче-смазочных материалов</t>
  </si>
  <si>
    <t>0000503Б100078050244343</t>
  </si>
  <si>
    <t>0000503Б100078050244346</t>
  </si>
  <si>
    <t>0000503Б100078050852291</t>
  </si>
  <si>
    <t>00008010840144091113296</t>
  </si>
  <si>
    <t>00008010840144091244223</t>
  </si>
  <si>
    <t>00008010840144091244225</t>
  </si>
  <si>
    <t>00008010840144091244226</t>
  </si>
  <si>
    <t>00008010840144091244346</t>
  </si>
  <si>
    <t>Увеличение стоимости прочих материальных запасов однократного применения</t>
  </si>
  <si>
    <t>00008010840144091244349</t>
  </si>
  <si>
    <t>00008010840144091852291</t>
  </si>
  <si>
    <t>00008010840144091853292</t>
  </si>
  <si>
    <t>00008019900002950851291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</si>
  <si>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</si>
  <si>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</si>
  <si>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</si>
  <si>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</si>
  <si>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</si>
  <si>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</si>
  <si>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</si>
  <si>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</si>
  <si>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</si>
  <si>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</si>
  <si>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</si>
  <si>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</si>
  <si>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</si>
  <si>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</si>
  <si>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</si>
  <si>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</si>
  <si>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</si>
  <si>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</si>
  <si>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</si>
  <si>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</si>
  <si>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</si>
  <si>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</si>
  <si>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</si>
  <si>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</si>
  <si>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</si>
  <si>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</si>
  <si>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</si>
  <si>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</si>
  <si>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</si>
  <si>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</si>
  <si>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</si>
  <si>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</si>
  <si>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</si>
  <si>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</si>
  <si>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</si>
  <si>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</si>
  <si>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</si>
  <si>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</si>
  <si>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</si>
  <si>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</si>
  <si>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</si>
  <si>
    <t>Храмов А.В.</t>
  </si>
  <si>
    <t>Квасова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</si>
</sst>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4" fontId="2" fillId="0" borderId="36" xfId="0" applyNumberFormat="1" applyFont="1" applyBorder="1" applyAlignment="1" applyProtection="1">
      <alignment horizontal="right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wrapText="1"/>
    </xf>
    <xf numFmtId="0" fontId="2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>
      <alignment wrapText="1"/>
    </xf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5" fillId="0" borderId="29" xfId="0" applyFont="1" applyBorder="1" applyAlignment="1" applyProtection="1"/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" fontId="2" fillId="0" borderId="35" xfId="0" applyNumberFormat="1" applyFont="1" applyBorder="1" applyAlignment="1" applyProtection="1">
      <alignment horizontal="center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23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164" fontId="4" fillId="0" borderId="29" xfId="0" applyNumberFormat="1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6"/>
  <sheetViews>
    <sheetView tabSelected="1" topLeftCell="A115" workbookViewId="0">
      <selection activeCell="AH121" sqref="AH121:BH121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"/>
      <c r="ES4" s="1"/>
      <c r="ET4" s="74" t="s">
        <v>4</v>
      </c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6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103" t="s">
        <v>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10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07" t="s">
        <v>16</v>
      </c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37" t="s">
        <v>17</v>
      </c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105"/>
    </row>
    <row r="7" spans="1:166" ht="15" customHeight="1" x14ac:dyDescent="0.2">
      <c r="A7" s="109" t="s">
        <v>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"/>
      <c r="BD7" s="1"/>
      <c r="BE7" s="107" t="s">
        <v>18</v>
      </c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49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112"/>
    </row>
    <row r="8" spans="1:166" ht="15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"/>
      <c r="BD8" s="1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37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2"/>
    </row>
    <row r="9" spans="1:166" ht="1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"/>
      <c r="BD9" s="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37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2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4" t="s">
        <v>19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37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105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37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105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06">
        <v>383</v>
      </c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4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100" t="s">
        <v>20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84" t="s">
        <v>21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9"/>
      <c r="AN16" s="83" t="s">
        <v>22</v>
      </c>
      <c r="AO16" s="84"/>
      <c r="AP16" s="84"/>
      <c r="AQ16" s="84"/>
      <c r="AR16" s="84"/>
      <c r="AS16" s="89"/>
      <c r="AT16" s="83" t="s">
        <v>23</v>
      </c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9"/>
      <c r="BJ16" s="83" t="s">
        <v>24</v>
      </c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9"/>
      <c r="CF16" s="80" t="s">
        <v>25</v>
      </c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2"/>
      <c r="ET16" s="83" t="s">
        <v>26</v>
      </c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5"/>
    </row>
    <row r="17" spans="1:166" ht="57.75" customHeight="1" x14ac:dyDescent="0.2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90"/>
      <c r="AN17" s="86"/>
      <c r="AO17" s="87"/>
      <c r="AP17" s="87"/>
      <c r="AQ17" s="87"/>
      <c r="AR17" s="87"/>
      <c r="AS17" s="90"/>
      <c r="AT17" s="86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90"/>
      <c r="BJ17" s="86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90"/>
      <c r="CF17" s="81" t="s">
        <v>27</v>
      </c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2"/>
      <c r="CW17" s="80" t="s">
        <v>28</v>
      </c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2"/>
      <c r="DN17" s="80" t="s">
        <v>29</v>
      </c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2"/>
      <c r="EE17" s="80" t="s">
        <v>30</v>
      </c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2"/>
      <c r="ET17" s="86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8"/>
    </row>
    <row r="18" spans="1:166" ht="12" customHeight="1" x14ac:dyDescent="0.2">
      <c r="A18" s="77">
        <v>1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8"/>
      <c r="AN18" s="74">
        <v>2</v>
      </c>
      <c r="AO18" s="75"/>
      <c r="AP18" s="75"/>
      <c r="AQ18" s="75"/>
      <c r="AR18" s="75"/>
      <c r="AS18" s="76"/>
      <c r="AT18" s="74">
        <v>3</v>
      </c>
      <c r="AU18" s="75"/>
      <c r="AV18" s="75"/>
      <c r="AW18" s="75"/>
      <c r="AX18" s="75"/>
      <c r="AY18" s="75"/>
      <c r="AZ18" s="75"/>
      <c r="BA18" s="75"/>
      <c r="BB18" s="75"/>
      <c r="BC18" s="63"/>
      <c r="BD18" s="63"/>
      <c r="BE18" s="63"/>
      <c r="BF18" s="63"/>
      <c r="BG18" s="63"/>
      <c r="BH18" s="63"/>
      <c r="BI18" s="79"/>
      <c r="BJ18" s="74">
        <v>4</v>
      </c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6"/>
      <c r="CF18" s="74">
        <v>5</v>
      </c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6"/>
      <c r="CW18" s="74">
        <v>6</v>
      </c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6"/>
      <c r="DN18" s="74">
        <v>7</v>
      </c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6"/>
      <c r="EE18" s="74">
        <v>8</v>
      </c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6"/>
      <c r="ET18" s="62">
        <v>9</v>
      </c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4"/>
    </row>
    <row r="19" spans="1:166" ht="15" customHeight="1" x14ac:dyDescent="0.2">
      <c r="A19" s="97" t="s">
        <v>31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67" t="s">
        <v>32</v>
      </c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70"/>
      <c r="BE19" s="70"/>
      <c r="BF19" s="70"/>
      <c r="BG19" s="70"/>
      <c r="BH19" s="70"/>
      <c r="BI19" s="71"/>
      <c r="BJ19" s="72">
        <v>5506327</v>
      </c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>
        <v>2421124.11</v>
      </c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>
        <f t="shared" ref="EE19:EE31" si="0">CF19+CW19+DN19</f>
        <v>2421124.11</v>
      </c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>
        <f t="shared" ref="ET19:ET31" si="1">BJ19-EE19</f>
        <v>3085202.89</v>
      </c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3"/>
    </row>
    <row r="20" spans="1:166" ht="15" customHeight="1" x14ac:dyDescent="0.2">
      <c r="A20" s="35" t="s">
        <v>33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44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6"/>
      <c r="BD20" s="38"/>
      <c r="BE20" s="38"/>
      <c r="BF20" s="38"/>
      <c r="BG20" s="38"/>
      <c r="BH20" s="38"/>
      <c r="BI20" s="39"/>
      <c r="BJ20" s="32">
        <v>5506327</v>
      </c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>
        <v>2421124.11</v>
      </c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29">
        <f t="shared" si="0"/>
        <v>2421124.11</v>
      </c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1"/>
      <c r="ET20" s="32">
        <f t="shared" si="1"/>
        <v>3085202.89</v>
      </c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3"/>
    </row>
    <row r="21" spans="1:166" ht="121.5" customHeight="1" x14ac:dyDescent="0.2">
      <c r="A21" s="99" t="s">
        <v>34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6"/>
      <c r="AN21" s="44"/>
      <c r="AO21" s="45"/>
      <c r="AP21" s="45"/>
      <c r="AQ21" s="45"/>
      <c r="AR21" s="45"/>
      <c r="AS21" s="45"/>
      <c r="AT21" s="45" t="s">
        <v>35</v>
      </c>
      <c r="AU21" s="45"/>
      <c r="AV21" s="45"/>
      <c r="AW21" s="45"/>
      <c r="AX21" s="45"/>
      <c r="AY21" s="45"/>
      <c r="AZ21" s="45"/>
      <c r="BA21" s="45"/>
      <c r="BB21" s="45"/>
      <c r="BC21" s="46"/>
      <c r="BD21" s="38"/>
      <c r="BE21" s="38"/>
      <c r="BF21" s="38"/>
      <c r="BG21" s="38"/>
      <c r="BH21" s="38"/>
      <c r="BI21" s="39"/>
      <c r="BJ21" s="32">
        <v>191000</v>
      </c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>
        <v>135164.6</v>
      </c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29">
        <f t="shared" si="0"/>
        <v>135164.6</v>
      </c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1"/>
      <c r="ET21" s="32">
        <f t="shared" si="1"/>
        <v>55835.399999999994</v>
      </c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3"/>
    </row>
    <row r="22" spans="1:166" ht="48.6" customHeight="1" x14ac:dyDescent="0.2">
      <c r="A22" s="95" t="s">
        <v>36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6"/>
      <c r="AN22" s="44"/>
      <c r="AO22" s="45"/>
      <c r="AP22" s="45"/>
      <c r="AQ22" s="45"/>
      <c r="AR22" s="45"/>
      <c r="AS22" s="45"/>
      <c r="AT22" s="45" t="s">
        <v>37</v>
      </c>
      <c r="AU22" s="45"/>
      <c r="AV22" s="45"/>
      <c r="AW22" s="45"/>
      <c r="AX22" s="45"/>
      <c r="AY22" s="45"/>
      <c r="AZ22" s="45"/>
      <c r="BA22" s="45"/>
      <c r="BB22" s="45"/>
      <c r="BC22" s="46"/>
      <c r="BD22" s="38"/>
      <c r="BE22" s="38"/>
      <c r="BF22" s="38"/>
      <c r="BG22" s="38"/>
      <c r="BH22" s="38"/>
      <c r="BI22" s="39"/>
      <c r="BJ22" s="32">
        <v>10000</v>
      </c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>
        <v>7678</v>
      </c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29">
        <f t="shared" si="0"/>
        <v>7678</v>
      </c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1"/>
      <c r="ET22" s="32">
        <f t="shared" si="1"/>
        <v>2322</v>
      </c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3"/>
    </row>
    <row r="23" spans="1:166" ht="97.15" customHeight="1" x14ac:dyDescent="0.2">
      <c r="A23" s="95" t="s">
        <v>38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6"/>
      <c r="AN23" s="44"/>
      <c r="AO23" s="45"/>
      <c r="AP23" s="45"/>
      <c r="AQ23" s="45"/>
      <c r="AR23" s="45"/>
      <c r="AS23" s="45"/>
      <c r="AT23" s="45" t="s">
        <v>39</v>
      </c>
      <c r="AU23" s="45"/>
      <c r="AV23" s="45"/>
      <c r="AW23" s="45"/>
      <c r="AX23" s="45"/>
      <c r="AY23" s="45"/>
      <c r="AZ23" s="45"/>
      <c r="BA23" s="45"/>
      <c r="BB23" s="45"/>
      <c r="BC23" s="46"/>
      <c r="BD23" s="38"/>
      <c r="BE23" s="38"/>
      <c r="BF23" s="38"/>
      <c r="BG23" s="38"/>
      <c r="BH23" s="38"/>
      <c r="BI23" s="39"/>
      <c r="BJ23" s="32">
        <v>109200</v>
      </c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>
        <v>3234.9</v>
      </c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29">
        <f t="shared" si="0"/>
        <v>3234.9</v>
      </c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1"/>
      <c r="ET23" s="32">
        <f t="shared" si="1"/>
        <v>105965.1</v>
      </c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3"/>
    </row>
    <row r="24" spans="1:166" ht="85.15" customHeight="1" x14ac:dyDescent="0.2">
      <c r="A24" s="95" t="s">
        <v>40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6"/>
      <c r="AN24" s="44"/>
      <c r="AO24" s="45"/>
      <c r="AP24" s="45"/>
      <c r="AQ24" s="45"/>
      <c r="AR24" s="45"/>
      <c r="AS24" s="45"/>
      <c r="AT24" s="45" t="s">
        <v>41</v>
      </c>
      <c r="AU24" s="45"/>
      <c r="AV24" s="45"/>
      <c r="AW24" s="45"/>
      <c r="AX24" s="45"/>
      <c r="AY24" s="45"/>
      <c r="AZ24" s="45"/>
      <c r="BA24" s="45"/>
      <c r="BB24" s="45"/>
      <c r="BC24" s="46"/>
      <c r="BD24" s="38"/>
      <c r="BE24" s="38"/>
      <c r="BF24" s="38"/>
      <c r="BG24" s="38"/>
      <c r="BH24" s="38"/>
      <c r="BI24" s="39"/>
      <c r="BJ24" s="32">
        <v>156000</v>
      </c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>
        <v>146199.73000000001</v>
      </c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29">
        <f t="shared" si="0"/>
        <v>146199.73000000001</v>
      </c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1"/>
      <c r="ET24" s="32">
        <f t="shared" si="1"/>
        <v>9800.2699999999895</v>
      </c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3"/>
    </row>
    <row r="25" spans="1:166" ht="85.15" customHeight="1" x14ac:dyDescent="0.2">
      <c r="A25" s="95" t="s">
        <v>42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6"/>
      <c r="AN25" s="44"/>
      <c r="AO25" s="45"/>
      <c r="AP25" s="45"/>
      <c r="AQ25" s="45"/>
      <c r="AR25" s="45"/>
      <c r="AS25" s="45"/>
      <c r="AT25" s="45" t="s">
        <v>43</v>
      </c>
      <c r="AU25" s="45"/>
      <c r="AV25" s="45"/>
      <c r="AW25" s="45"/>
      <c r="AX25" s="45"/>
      <c r="AY25" s="45"/>
      <c r="AZ25" s="45"/>
      <c r="BA25" s="45"/>
      <c r="BB25" s="45"/>
      <c r="BC25" s="46"/>
      <c r="BD25" s="38"/>
      <c r="BE25" s="38"/>
      <c r="BF25" s="38"/>
      <c r="BG25" s="38"/>
      <c r="BH25" s="38"/>
      <c r="BI25" s="39"/>
      <c r="BJ25" s="32">
        <v>312000</v>
      </c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>
        <v>6305.58</v>
      </c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29">
        <f t="shared" si="0"/>
        <v>6305.58</v>
      </c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1"/>
      <c r="ET25" s="32">
        <f t="shared" si="1"/>
        <v>305694.42</v>
      </c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3"/>
    </row>
    <row r="26" spans="1:166" ht="85.15" customHeight="1" x14ac:dyDescent="0.2">
      <c r="A26" s="95" t="s">
        <v>44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  <c r="AN26" s="44"/>
      <c r="AO26" s="45"/>
      <c r="AP26" s="45"/>
      <c r="AQ26" s="45"/>
      <c r="AR26" s="45"/>
      <c r="AS26" s="45"/>
      <c r="AT26" s="45" t="s">
        <v>45</v>
      </c>
      <c r="AU26" s="45"/>
      <c r="AV26" s="45"/>
      <c r="AW26" s="45"/>
      <c r="AX26" s="45"/>
      <c r="AY26" s="45"/>
      <c r="AZ26" s="45"/>
      <c r="BA26" s="45"/>
      <c r="BB26" s="45"/>
      <c r="BC26" s="46"/>
      <c r="BD26" s="38"/>
      <c r="BE26" s="38"/>
      <c r="BF26" s="38"/>
      <c r="BG26" s="38"/>
      <c r="BH26" s="38"/>
      <c r="BI26" s="39"/>
      <c r="BJ26" s="32">
        <v>3000</v>
      </c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29">
        <f t="shared" si="0"/>
        <v>0</v>
      </c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1"/>
      <c r="ET26" s="32">
        <f t="shared" si="1"/>
        <v>3000</v>
      </c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3"/>
    </row>
    <row r="27" spans="1:166" ht="60.75" customHeight="1" x14ac:dyDescent="0.2">
      <c r="A27" s="95" t="s">
        <v>46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6"/>
      <c r="AN27" s="44"/>
      <c r="AO27" s="45"/>
      <c r="AP27" s="45"/>
      <c r="AQ27" s="45"/>
      <c r="AR27" s="45"/>
      <c r="AS27" s="45"/>
      <c r="AT27" s="45" t="s">
        <v>47</v>
      </c>
      <c r="AU27" s="45"/>
      <c r="AV27" s="45"/>
      <c r="AW27" s="45"/>
      <c r="AX27" s="45"/>
      <c r="AY27" s="45"/>
      <c r="AZ27" s="45"/>
      <c r="BA27" s="45"/>
      <c r="BB27" s="45"/>
      <c r="BC27" s="46"/>
      <c r="BD27" s="38"/>
      <c r="BE27" s="38"/>
      <c r="BF27" s="38"/>
      <c r="BG27" s="38"/>
      <c r="BH27" s="38"/>
      <c r="BI27" s="39"/>
      <c r="BJ27" s="32">
        <v>4000</v>
      </c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29">
        <f t="shared" si="0"/>
        <v>0</v>
      </c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1"/>
      <c r="ET27" s="32">
        <f t="shared" si="1"/>
        <v>4000</v>
      </c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3"/>
    </row>
    <row r="28" spans="1:166" ht="36.4" customHeight="1" x14ac:dyDescent="0.2">
      <c r="A28" s="95" t="s">
        <v>48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6"/>
      <c r="AN28" s="44"/>
      <c r="AO28" s="45"/>
      <c r="AP28" s="45"/>
      <c r="AQ28" s="45"/>
      <c r="AR28" s="45"/>
      <c r="AS28" s="45"/>
      <c r="AT28" s="45" t="s">
        <v>49</v>
      </c>
      <c r="AU28" s="45"/>
      <c r="AV28" s="45"/>
      <c r="AW28" s="45"/>
      <c r="AX28" s="45"/>
      <c r="AY28" s="45"/>
      <c r="AZ28" s="45"/>
      <c r="BA28" s="45"/>
      <c r="BB28" s="45"/>
      <c r="BC28" s="46"/>
      <c r="BD28" s="38"/>
      <c r="BE28" s="38"/>
      <c r="BF28" s="38"/>
      <c r="BG28" s="38"/>
      <c r="BH28" s="38"/>
      <c r="BI28" s="39"/>
      <c r="BJ28" s="32">
        <v>462000</v>
      </c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>
        <v>462000</v>
      </c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29">
        <f t="shared" si="0"/>
        <v>462000</v>
      </c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1"/>
      <c r="ET28" s="32">
        <f t="shared" si="1"/>
        <v>0</v>
      </c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3"/>
    </row>
    <row r="29" spans="1:166" ht="24.2" customHeight="1" x14ac:dyDescent="0.2">
      <c r="A29" s="95" t="s">
        <v>50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6"/>
      <c r="AN29" s="44"/>
      <c r="AO29" s="45"/>
      <c r="AP29" s="45"/>
      <c r="AQ29" s="45"/>
      <c r="AR29" s="45"/>
      <c r="AS29" s="45"/>
      <c r="AT29" s="45" t="s">
        <v>51</v>
      </c>
      <c r="AU29" s="45"/>
      <c r="AV29" s="45"/>
      <c r="AW29" s="45"/>
      <c r="AX29" s="45"/>
      <c r="AY29" s="45"/>
      <c r="AZ29" s="45"/>
      <c r="BA29" s="45"/>
      <c r="BB29" s="45"/>
      <c r="BC29" s="46"/>
      <c r="BD29" s="38"/>
      <c r="BE29" s="38"/>
      <c r="BF29" s="38"/>
      <c r="BG29" s="38"/>
      <c r="BH29" s="38"/>
      <c r="BI29" s="39"/>
      <c r="BJ29" s="32">
        <v>2162200</v>
      </c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>
        <v>1535433.3</v>
      </c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29">
        <f t="shared" si="0"/>
        <v>1535433.3</v>
      </c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1"/>
      <c r="ET29" s="32">
        <f t="shared" si="1"/>
        <v>626766.69999999995</v>
      </c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3"/>
    </row>
    <row r="30" spans="1:166" ht="48.6" customHeight="1" x14ac:dyDescent="0.2">
      <c r="A30" s="95" t="s">
        <v>52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6"/>
      <c r="AN30" s="44"/>
      <c r="AO30" s="45"/>
      <c r="AP30" s="45"/>
      <c r="AQ30" s="45"/>
      <c r="AR30" s="45"/>
      <c r="AS30" s="45"/>
      <c r="AT30" s="45" t="s">
        <v>53</v>
      </c>
      <c r="AU30" s="45"/>
      <c r="AV30" s="45"/>
      <c r="AW30" s="45"/>
      <c r="AX30" s="45"/>
      <c r="AY30" s="45"/>
      <c r="AZ30" s="45"/>
      <c r="BA30" s="45"/>
      <c r="BB30" s="45"/>
      <c r="BC30" s="46"/>
      <c r="BD30" s="38"/>
      <c r="BE30" s="38"/>
      <c r="BF30" s="38"/>
      <c r="BG30" s="38"/>
      <c r="BH30" s="38"/>
      <c r="BI30" s="39"/>
      <c r="BJ30" s="32">
        <v>86500</v>
      </c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>
        <v>43250</v>
      </c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29">
        <f t="shared" si="0"/>
        <v>43250</v>
      </c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1"/>
      <c r="ET30" s="32">
        <f t="shared" si="1"/>
        <v>43250</v>
      </c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3"/>
    </row>
    <row r="31" spans="1:166" ht="72.95" customHeight="1" x14ac:dyDescent="0.2">
      <c r="A31" s="95" t="s">
        <v>54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44"/>
      <c r="AO31" s="45"/>
      <c r="AP31" s="45"/>
      <c r="AQ31" s="45"/>
      <c r="AR31" s="45"/>
      <c r="AS31" s="45"/>
      <c r="AT31" s="45" t="s">
        <v>55</v>
      </c>
      <c r="AU31" s="45"/>
      <c r="AV31" s="45"/>
      <c r="AW31" s="45"/>
      <c r="AX31" s="45"/>
      <c r="AY31" s="45"/>
      <c r="AZ31" s="45"/>
      <c r="BA31" s="45"/>
      <c r="BB31" s="45"/>
      <c r="BC31" s="46"/>
      <c r="BD31" s="38"/>
      <c r="BE31" s="38"/>
      <c r="BF31" s="38"/>
      <c r="BG31" s="38"/>
      <c r="BH31" s="38"/>
      <c r="BI31" s="39"/>
      <c r="BJ31" s="32">
        <v>2010427</v>
      </c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>
        <v>81858</v>
      </c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29">
        <f t="shared" si="0"/>
        <v>81858</v>
      </c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1"/>
      <c r="ET31" s="32">
        <f t="shared" si="1"/>
        <v>1928569</v>
      </c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3"/>
    </row>
    <row r="32" spans="1:166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</row>
    <row r="33" spans="1:166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</row>
    <row r="34" spans="1:16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</row>
    <row r="35" spans="1:16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</row>
    <row r="36" spans="1:16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6" t="s">
        <v>56</v>
      </c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2" t="s">
        <v>57</v>
      </c>
    </row>
    <row r="42" spans="1:166" ht="12.75" customHeight="1" x14ac:dyDescent="0.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</row>
    <row r="43" spans="1:166" ht="24" customHeight="1" x14ac:dyDescent="0.2">
      <c r="A43" s="84" t="s">
        <v>21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9"/>
      <c r="AK43" s="83" t="s">
        <v>22</v>
      </c>
      <c r="AL43" s="84"/>
      <c r="AM43" s="84"/>
      <c r="AN43" s="84"/>
      <c r="AO43" s="84"/>
      <c r="AP43" s="89"/>
      <c r="AQ43" s="83" t="s">
        <v>58</v>
      </c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9"/>
      <c r="BC43" s="83" t="s">
        <v>59</v>
      </c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9"/>
      <c r="BU43" s="83" t="s">
        <v>60</v>
      </c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9"/>
      <c r="CH43" s="80" t="s">
        <v>25</v>
      </c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2"/>
      <c r="EK43" s="80" t="s">
        <v>61</v>
      </c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98"/>
    </row>
    <row r="44" spans="1:166" ht="78.75" customHeight="1" x14ac:dyDescent="0.2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90"/>
      <c r="AK44" s="86"/>
      <c r="AL44" s="87"/>
      <c r="AM44" s="87"/>
      <c r="AN44" s="87"/>
      <c r="AO44" s="87"/>
      <c r="AP44" s="90"/>
      <c r="AQ44" s="86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90"/>
      <c r="BC44" s="86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90"/>
      <c r="BU44" s="86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90"/>
      <c r="CH44" s="81" t="s">
        <v>62</v>
      </c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2"/>
      <c r="CX44" s="80" t="s">
        <v>28</v>
      </c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2"/>
      <c r="DK44" s="80" t="s">
        <v>29</v>
      </c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2"/>
      <c r="DX44" s="80" t="s">
        <v>30</v>
      </c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2"/>
      <c r="EK44" s="86" t="s">
        <v>63</v>
      </c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90"/>
      <c r="EX44" s="80" t="s">
        <v>64</v>
      </c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98"/>
    </row>
    <row r="45" spans="1:166" ht="14.25" customHeight="1" x14ac:dyDescent="0.2">
      <c r="A45" s="77">
        <v>1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8"/>
      <c r="AK45" s="74">
        <v>2</v>
      </c>
      <c r="AL45" s="75"/>
      <c r="AM45" s="75"/>
      <c r="AN45" s="75"/>
      <c r="AO45" s="75"/>
      <c r="AP45" s="76"/>
      <c r="AQ45" s="74">
        <v>3</v>
      </c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6"/>
      <c r="BC45" s="74">
        <v>4</v>
      </c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6"/>
      <c r="BU45" s="74">
        <v>5</v>
      </c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6"/>
      <c r="CH45" s="74">
        <v>6</v>
      </c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6"/>
      <c r="CX45" s="74">
        <v>7</v>
      </c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6"/>
      <c r="DK45" s="74">
        <v>8</v>
      </c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6"/>
      <c r="DX45" s="74">
        <v>9</v>
      </c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6"/>
      <c r="EK45" s="74">
        <v>10</v>
      </c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62">
        <v>11</v>
      </c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4"/>
    </row>
    <row r="46" spans="1:166" ht="15" customHeight="1" x14ac:dyDescent="0.2">
      <c r="A46" s="97" t="s">
        <v>65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67" t="s">
        <v>66</v>
      </c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72">
        <v>5563496.29</v>
      </c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>
        <v>5563496.29</v>
      </c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>
        <v>1855736.89</v>
      </c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>
        <f t="shared" ref="DX46:DX90" si="2">CH46+CX46+DK46</f>
        <v>1855736.89</v>
      </c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>
        <f t="shared" ref="EK46:EK89" si="3">BC46-DX46</f>
        <v>3707759.4000000004</v>
      </c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>
        <f t="shared" ref="EX46:EX89" si="4">BU46-DX46</f>
        <v>3707759.4000000004</v>
      </c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3"/>
    </row>
    <row r="47" spans="1:166" ht="15" customHeight="1" x14ac:dyDescent="0.2">
      <c r="A47" s="35" t="s">
        <v>33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44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32">
        <v>5563496.29</v>
      </c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>
        <v>5563496.29</v>
      </c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>
        <v>1855736.89</v>
      </c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>
        <f t="shared" si="2"/>
        <v>1855736.89</v>
      </c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>
        <f t="shared" si="3"/>
        <v>3707759.4000000004</v>
      </c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>
        <f t="shared" si="4"/>
        <v>3707759.4000000004</v>
      </c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3"/>
    </row>
    <row r="48" spans="1:166" ht="12.75" x14ac:dyDescent="0.2">
      <c r="A48" s="95" t="s">
        <v>67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K48" s="44"/>
      <c r="AL48" s="45"/>
      <c r="AM48" s="45"/>
      <c r="AN48" s="45"/>
      <c r="AO48" s="45"/>
      <c r="AP48" s="45"/>
      <c r="AQ48" s="45" t="s">
        <v>68</v>
      </c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32">
        <v>438663</v>
      </c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>
        <v>438663</v>
      </c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>
        <v>245197.59</v>
      </c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>
        <f t="shared" si="2"/>
        <v>245197.59</v>
      </c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>
        <f t="shared" si="3"/>
        <v>193465.41</v>
      </c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>
        <f t="shared" si="4"/>
        <v>193465.41</v>
      </c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3"/>
    </row>
    <row r="49" spans="1:166" ht="24.2" customHeight="1" x14ac:dyDescent="0.2">
      <c r="A49" s="95" t="s">
        <v>69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44"/>
      <c r="AL49" s="45"/>
      <c r="AM49" s="45"/>
      <c r="AN49" s="45"/>
      <c r="AO49" s="45"/>
      <c r="AP49" s="45"/>
      <c r="AQ49" s="45" t="s">
        <v>70</v>
      </c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32">
        <v>131964</v>
      </c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>
        <v>131964</v>
      </c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>
        <v>71286</v>
      </c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>
        <f t="shared" si="2"/>
        <v>71286</v>
      </c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>
        <f t="shared" si="3"/>
        <v>60678</v>
      </c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>
        <f t="shared" si="4"/>
        <v>60678</v>
      </c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3"/>
    </row>
    <row r="50" spans="1:166" ht="12.75" x14ac:dyDescent="0.2">
      <c r="A50" s="95" t="s">
        <v>67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K50" s="44"/>
      <c r="AL50" s="45"/>
      <c r="AM50" s="45"/>
      <c r="AN50" s="45"/>
      <c r="AO50" s="45"/>
      <c r="AP50" s="45"/>
      <c r="AQ50" s="45" t="s">
        <v>71</v>
      </c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32">
        <v>260000</v>
      </c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>
        <v>260000</v>
      </c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>
        <v>134887.39000000001</v>
      </c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>
        <f t="shared" si="2"/>
        <v>134887.39000000001</v>
      </c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>
        <f t="shared" si="3"/>
        <v>125112.60999999999</v>
      </c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>
        <f t="shared" si="4"/>
        <v>125112.60999999999</v>
      </c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3"/>
    </row>
    <row r="51" spans="1:166" ht="24.2" customHeight="1" x14ac:dyDescent="0.2">
      <c r="A51" s="95" t="s">
        <v>69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6"/>
      <c r="AK51" s="44"/>
      <c r="AL51" s="45"/>
      <c r="AM51" s="45"/>
      <c r="AN51" s="45"/>
      <c r="AO51" s="45"/>
      <c r="AP51" s="45"/>
      <c r="AQ51" s="45" t="s">
        <v>72</v>
      </c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32">
        <v>77000</v>
      </c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>
        <v>77000</v>
      </c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>
        <v>41134</v>
      </c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>
        <f t="shared" si="2"/>
        <v>41134</v>
      </c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>
        <f t="shared" si="3"/>
        <v>35866</v>
      </c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>
        <f t="shared" si="4"/>
        <v>35866</v>
      </c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3"/>
    </row>
    <row r="52" spans="1:166" ht="12.75" x14ac:dyDescent="0.2">
      <c r="A52" s="95" t="s">
        <v>73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6"/>
      <c r="AK52" s="44"/>
      <c r="AL52" s="45"/>
      <c r="AM52" s="45"/>
      <c r="AN52" s="45"/>
      <c r="AO52" s="45"/>
      <c r="AP52" s="45"/>
      <c r="AQ52" s="45" t="s">
        <v>74</v>
      </c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32">
        <v>16000</v>
      </c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>
        <v>16000</v>
      </c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>
        <v>7292.89</v>
      </c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>
        <f t="shared" si="2"/>
        <v>7292.89</v>
      </c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>
        <f t="shared" si="3"/>
        <v>8707.11</v>
      </c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>
        <f t="shared" si="4"/>
        <v>8707.11</v>
      </c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3"/>
    </row>
    <row r="53" spans="1:166" ht="12.75" x14ac:dyDescent="0.2">
      <c r="A53" s="95" t="s">
        <v>75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  <c r="AK53" s="44"/>
      <c r="AL53" s="45"/>
      <c r="AM53" s="45"/>
      <c r="AN53" s="45"/>
      <c r="AO53" s="45"/>
      <c r="AP53" s="45"/>
      <c r="AQ53" s="45" t="s">
        <v>76</v>
      </c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32">
        <v>16000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>
        <v>16000</v>
      </c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>
        <v>3410.25</v>
      </c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>
        <f t="shared" si="2"/>
        <v>3410.25</v>
      </c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>
        <f t="shared" si="3"/>
        <v>12589.75</v>
      </c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>
        <f t="shared" si="4"/>
        <v>12589.75</v>
      </c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3"/>
    </row>
    <row r="54" spans="1:166" ht="12.75" x14ac:dyDescent="0.2">
      <c r="A54" s="95" t="s">
        <v>77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K54" s="44"/>
      <c r="AL54" s="45"/>
      <c r="AM54" s="45"/>
      <c r="AN54" s="45"/>
      <c r="AO54" s="45"/>
      <c r="AP54" s="45"/>
      <c r="AQ54" s="45" t="s">
        <v>78</v>
      </c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32">
        <v>5500</v>
      </c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>
        <v>5500</v>
      </c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>
        <f t="shared" si="2"/>
        <v>0</v>
      </c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>
        <f t="shared" si="3"/>
        <v>5500</v>
      </c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>
        <f t="shared" si="4"/>
        <v>5500</v>
      </c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3"/>
    </row>
    <row r="55" spans="1:166" ht="24.2" customHeight="1" x14ac:dyDescent="0.2">
      <c r="A55" s="95" t="s">
        <v>79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6"/>
      <c r="AK55" s="44"/>
      <c r="AL55" s="45"/>
      <c r="AM55" s="45"/>
      <c r="AN55" s="45"/>
      <c r="AO55" s="45"/>
      <c r="AP55" s="45"/>
      <c r="AQ55" s="45" t="s">
        <v>80</v>
      </c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32">
        <v>52802.68</v>
      </c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>
        <v>52802.68</v>
      </c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>
        <v>30977</v>
      </c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>
        <f t="shared" si="2"/>
        <v>30977</v>
      </c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>
        <f t="shared" si="3"/>
        <v>21825.68</v>
      </c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>
        <f t="shared" si="4"/>
        <v>21825.68</v>
      </c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3"/>
    </row>
    <row r="56" spans="1:166" ht="12.75" x14ac:dyDescent="0.2">
      <c r="A56" s="95" t="s">
        <v>81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44"/>
      <c r="AL56" s="45"/>
      <c r="AM56" s="45"/>
      <c r="AN56" s="45"/>
      <c r="AO56" s="45"/>
      <c r="AP56" s="45"/>
      <c r="AQ56" s="45" t="s">
        <v>82</v>
      </c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32">
        <v>2000</v>
      </c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>
        <v>2000</v>
      </c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>
        <f t="shared" si="2"/>
        <v>0</v>
      </c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>
        <f t="shared" si="3"/>
        <v>2000</v>
      </c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>
        <f t="shared" si="4"/>
        <v>2000</v>
      </c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3"/>
    </row>
    <row r="57" spans="1:166" ht="48.6" customHeight="1" x14ac:dyDescent="0.2">
      <c r="A57" s="95" t="s">
        <v>83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44"/>
      <c r="AL57" s="45"/>
      <c r="AM57" s="45"/>
      <c r="AN57" s="45"/>
      <c r="AO57" s="45"/>
      <c r="AP57" s="45"/>
      <c r="AQ57" s="45" t="s">
        <v>84</v>
      </c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32">
        <v>1700</v>
      </c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>
        <v>1700</v>
      </c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>
        <v>17.559999999999999</v>
      </c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>
        <f t="shared" si="2"/>
        <v>17.559999999999999</v>
      </c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>
        <f t="shared" si="3"/>
        <v>1682.44</v>
      </c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>
        <f t="shared" si="4"/>
        <v>1682.44</v>
      </c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3"/>
    </row>
    <row r="58" spans="1:166" ht="24.2" customHeight="1" x14ac:dyDescent="0.2">
      <c r="A58" s="95" t="s">
        <v>85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44"/>
      <c r="AL58" s="45"/>
      <c r="AM58" s="45"/>
      <c r="AN58" s="45"/>
      <c r="AO58" s="45"/>
      <c r="AP58" s="45"/>
      <c r="AQ58" s="45" t="s">
        <v>86</v>
      </c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32">
        <v>1300</v>
      </c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>
        <v>1300</v>
      </c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>
        <v>1213</v>
      </c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>
        <f t="shared" si="2"/>
        <v>1213</v>
      </c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>
        <f t="shared" si="3"/>
        <v>87</v>
      </c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>
        <f t="shared" si="4"/>
        <v>87</v>
      </c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3"/>
    </row>
    <row r="59" spans="1:166" ht="12.75" x14ac:dyDescent="0.2">
      <c r="A59" s="95" t="s">
        <v>67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44"/>
      <c r="AL59" s="45"/>
      <c r="AM59" s="45"/>
      <c r="AN59" s="45"/>
      <c r="AO59" s="45"/>
      <c r="AP59" s="45"/>
      <c r="AQ59" s="45" t="s">
        <v>87</v>
      </c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32">
        <v>252089</v>
      </c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>
        <v>252089</v>
      </c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>
        <v>125718.62</v>
      </c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>
        <f t="shared" si="2"/>
        <v>125718.62</v>
      </c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>
        <f t="shared" si="3"/>
        <v>126370.38</v>
      </c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>
        <f t="shared" si="4"/>
        <v>126370.38</v>
      </c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3"/>
    </row>
    <row r="60" spans="1:166" ht="24.2" customHeight="1" x14ac:dyDescent="0.2">
      <c r="A60" s="95" t="s">
        <v>69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44"/>
      <c r="AL60" s="45"/>
      <c r="AM60" s="45"/>
      <c r="AN60" s="45"/>
      <c r="AO60" s="45"/>
      <c r="AP60" s="45"/>
      <c r="AQ60" s="45" t="s">
        <v>88</v>
      </c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32">
        <v>75111</v>
      </c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>
        <v>75111</v>
      </c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>
        <v>36771</v>
      </c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>
        <f t="shared" si="2"/>
        <v>36771</v>
      </c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>
        <f t="shared" si="3"/>
        <v>38340</v>
      </c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>
        <f t="shared" si="4"/>
        <v>38340</v>
      </c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3"/>
    </row>
    <row r="61" spans="1:166" ht="12.75" x14ac:dyDescent="0.2">
      <c r="A61" s="95" t="s">
        <v>75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6"/>
      <c r="AK61" s="44"/>
      <c r="AL61" s="45"/>
      <c r="AM61" s="45"/>
      <c r="AN61" s="45"/>
      <c r="AO61" s="45"/>
      <c r="AP61" s="45"/>
      <c r="AQ61" s="45" t="s">
        <v>89</v>
      </c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32">
        <v>5197.32</v>
      </c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>
        <v>5197.32</v>
      </c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>
        <v>5197.32</v>
      </c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>
        <f t="shared" si="2"/>
        <v>5197.32</v>
      </c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>
        <f t="shared" si="3"/>
        <v>0</v>
      </c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>
        <f t="shared" si="4"/>
        <v>0</v>
      </c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3"/>
    </row>
    <row r="62" spans="1:166" ht="12.75" x14ac:dyDescent="0.2">
      <c r="A62" s="95" t="s">
        <v>67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6"/>
      <c r="AK62" s="44"/>
      <c r="AL62" s="45"/>
      <c r="AM62" s="45"/>
      <c r="AN62" s="45"/>
      <c r="AO62" s="45"/>
      <c r="AP62" s="45"/>
      <c r="AQ62" s="45" t="s">
        <v>90</v>
      </c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32">
        <v>61193</v>
      </c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>
        <v>61193</v>
      </c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>
        <v>30600</v>
      </c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>
        <f t="shared" si="2"/>
        <v>30600</v>
      </c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>
        <f t="shared" si="3"/>
        <v>30593</v>
      </c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>
        <f t="shared" si="4"/>
        <v>30593</v>
      </c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3"/>
    </row>
    <row r="63" spans="1:166" ht="24.2" customHeight="1" x14ac:dyDescent="0.2">
      <c r="A63" s="95" t="s">
        <v>69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6"/>
      <c r="AK63" s="44"/>
      <c r="AL63" s="45"/>
      <c r="AM63" s="45"/>
      <c r="AN63" s="45"/>
      <c r="AO63" s="45"/>
      <c r="AP63" s="45"/>
      <c r="AQ63" s="45" t="s">
        <v>91</v>
      </c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32">
        <v>18480</v>
      </c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>
        <v>18480</v>
      </c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>
        <v>9254</v>
      </c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>
        <f t="shared" si="2"/>
        <v>9254</v>
      </c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>
        <f t="shared" si="3"/>
        <v>9226</v>
      </c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>
        <f t="shared" si="4"/>
        <v>9226</v>
      </c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3"/>
    </row>
    <row r="64" spans="1:166" ht="24.2" customHeight="1" x14ac:dyDescent="0.2">
      <c r="A64" s="95" t="s">
        <v>79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6"/>
      <c r="AK64" s="44"/>
      <c r="AL64" s="45"/>
      <c r="AM64" s="45"/>
      <c r="AN64" s="45"/>
      <c r="AO64" s="45"/>
      <c r="AP64" s="45"/>
      <c r="AQ64" s="45" t="s">
        <v>92</v>
      </c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32">
        <v>6827</v>
      </c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>
        <v>6827</v>
      </c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>
        <f t="shared" si="2"/>
        <v>0</v>
      </c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>
        <f t="shared" si="3"/>
        <v>6827</v>
      </c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>
        <f t="shared" si="4"/>
        <v>6827</v>
      </c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3"/>
    </row>
    <row r="65" spans="1:166" ht="12.75" x14ac:dyDescent="0.2">
      <c r="A65" s="95" t="s">
        <v>93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6"/>
      <c r="AK65" s="44"/>
      <c r="AL65" s="45"/>
      <c r="AM65" s="45"/>
      <c r="AN65" s="45"/>
      <c r="AO65" s="45"/>
      <c r="AP65" s="45"/>
      <c r="AQ65" s="45" t="s">
        <v>94</v>
      </c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32">
        <v>42227.5</v>
      </c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>
        <v>42227.5</v>
      </c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>
        <v>5444.49</v>
      </c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>
        <f t="shared" si="2"/>
        <v>5444.49</v>
      </c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>
        <f t="shared" si="3"/>
        <v>36783.01</v>
      </c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>
        <f t="shared" si="4"/>
        <v>36783.01</v>
      </c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3"/>
    </row>
    <row r="66" spans="1:166" ht="24.2" customHeight="1" x14ac:dyDescent="0.2">
      <c r="A66" s="95" t="s">
        <v>95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6"/>
      <c r="AK66" s="44"/>
      <c r="AL66" s="45"/>
      <c r="AM66" s="45"/>
      <c r="AN66" s="45"/>
      <c r="AO66" s="45"/>
      <c r="AP66" s="45"/>
      <c r="AQ66" s="45" t="s">
        <v>96</v>
      </c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32">
        <v>2777.95</v>
      </c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>
        <v>2777.95</v>
      </c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>
        <v>135.16999999999999</v>
      </c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>
        <f t="shared" si="2"/>
        <v>135.16999999999999</v>
      </c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>
        <f t="shared" si="3"/>
        <v>2642.7799999999997</v>
      </c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>
        <f t="shared" si="4"/>
        <v>2642.7799999999997</v>
      </c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3"/>
    </row>
    <row r="67" spans="1:166" ht="12.75" x14ac:dyDescent="0.2">
      <c r="A67" s="95" t="s">
        <v>81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6"/>
      <c r="AK67" s="44"/>
      <c r="AL67" s="45"/>
      <c r="AM67" s="45"/>
      <c r="AN67" s="45"/>
      <c r="AO67" s="45"/>
      <c r="AP67" s="45"/>
      <c r="AQ67" s="45" t="s">
        <v>97</v>
      </c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32">
        <v>15590</v>
      </c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>
        <v>15590</v>
      </c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>
        <f t="shared" si="2"/>
        <v>0</v>
      </c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>
        <f t="shared" si="3"/>
        <v>15590</v>
      </c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>
        <f t="shared" si="4"/>
        <v>15590</v>
      </c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3"/>
    </row>
    <row r="68" spans="1:166" ht="12.75" x14ac:dyDescent="0.2">
      <c r="A68" s="95" t="s">
        <v>75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6"/>
      <c r="AK68" s="44"/>
      <c r="AL68" s="45"/>
      <c r="AM68" s="45"/>
      <c r="AN68" s="45"/>
      <c r="AO68" s="45"/>
      <c r="AP68" s="45"/>
      <c r="AQ68" s="45" t="s">
        <v>98</v>
      </c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32">
        <v>1652000</v>
      </c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>
        <v>1652000</v>
      </c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>
        <f t="shared" si="2"/>
        <v>0</v>
      </c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>
        <f t="shared" si="3"/>
        <v>1652000</v>
      </c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>
        <f t="shared" si="4"/>
        <v>1652000</v>
      </c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3"/>
    </row>
    <row r="69" spans="1:166" ht="12.75" x14ac:dyDescent="0.2">
      <c r="A69" s="95" t="s">
        <v>81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6"/>
      <c r="AK69" s="44"/>
      <c r="AL69" s="45"/>
      <c r="AM69" s="45"/>
      <c r="AN69" s="45"/>
      <c r="AO69" s="45"/>
      <c r="AP69" s="45"/>
      <c r="AQ69" s="45" t="s">
        <v>99</v>
      </c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32">
        <v>25000</v>
      </c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>
        <v>25000</v>
      </c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>
        <v>5000</v>
      </c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>
        <f t="shared" si="2"/>
        <v>5000</v>
      </c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>
        <f t="shared" si="3"/>
        <v>20000</v>
      </c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>
        <f t="shared" si="4"/>
        <v>20000</v>
      </c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3"/>
    </row>
    <row r="70" spans="1:166" ht="12.75" x14ac:dyDescent="0.2">
      <c r="A70" s="95" t="s">
        <v>93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6"/>
      <c r="AK70" s="44"/>
      <c r="AL70" s="45"/>
      <c r="AM70" s="45"/>
      <c r="AN70" s="45"/>
      <c r="AO70" s="45"/>
      <c r="AP70" s="45"/>
      <c r="AQ70" s="45" t="s">
        <v>100</v>
      </c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32">
        <v>430000</v>
      </c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>
        <v>430000</v>
      </c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>
        <v>430000</v>
      </c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>
        <f t="shared" si="2"/>
        <v>430000</v>
      </c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>
        <f t="shared" si="3"/>
        <v>0</v>
      </c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>
        <f t="shared" si="4"/>
        <v>0</v>
      </c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3"/>
    </row>
    <row r="71" spans="1:166" ht="24.2" customHeight="1" x14ac:dyDescent="0.2">
      <c r="A71" s="95" t="s">
        <v>95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6"/>
      <c r="AK71" s="44"/>
      <c r="AL71" s="45"/>
      <c r="AM71" s="45"/>
      <c r="AN71" s="45"/>
      <c r="AO71" s="45"/>
      <c r="AP71" s="45"/>
      <c r="AQ71" s="45" t="s">
        <v>101</v>
      </c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32">
        <v>54995.69</v>
      </c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>
        <v>54995.69</v>
      </c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>
        <v>24995.69</v>
      </c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>
        <f t="shared" si="2"/>
        <v>24995.69</v>
      </c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>
        <f t="shared" si="3"/>
        <v>30000.000000000004</v>
      </c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>
        <f t="shared" si="4"/>
        <v>30000.000000000004</v>
      </c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3"/>
    </row>
    <row r="72" spans="1:166" ht="24.2" customHeight="1" x14ac:dyDescent="0.2">
      <c r="A72" s="95" t="s">
        <v>102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44"/>
      <c r="AL72" s="45"/>
      <c r="AM72" s="45"/>
      <c r="AN72" s="45"/>
      <c r="AO72" s="45"/>
      <c r="AP72" s="45"/>
      <c r="AQ72" s="45" t="s">
        <v>103</v>
      </c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32">
        <v>250000</v>
      </c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>
        <v>250000</v>
      </c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>
        <f t="shared" si="2"/>
        <v>0</v>
      </c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>
        <f t="shared" si="3"/>
        <v>250000</v>
      </c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>
        <f t="shared" si="4"/>
        <v>250000</v>
      </c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3"/>
    </row>
    <row r="73" spans="1:166" ht="24.2" customHeight="1" x14ac:dyDescent="0.2">
      <c r="A73" s="95" t="s">
        <v>104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44"/>
      <c r="AL73" s="45"/>
      <c r="AM73" s="45"/>
      <c r="AN73" s="45"/>
      <c r="AO73" s="45"/>
      <c r="AP73" s="45"/>
      <c r="AQ73" s="45" t="s">
        <v>105</v>
      </c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32">
        <v>15600</v>
      </c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>
        <v>15600</v>
      </c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>
        <f t="shared" si="2"/>
        <v>0</v>
      </c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>
        <f t="shared" si="3"/>
        <v>15600</v>
      </c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>
        <f t="shared" si="4"/>
        <v>15600</v>
      </c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3"/>
    </row>
    <row r="74" spans="1:166" ht="48.6" customHeight="1" x14ac:dyDescent="0.2">
      <c r="A74" s="95" t="s">
        <v>106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6"/>
      <c r="AK74" s="44"/>
      <c r="AL74" s="45"/>
      <c r="AM74" s="45"/>
      <c r="AN74" s="45"/>
      <c r="AO74" s="45"/>
      <c r="AP74" s="45"/>
      <c r="AQ74" s="45" t="s">
        <v>107</v>
      </c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32">
        <v>95000</v>
      </c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>
        <v>95000</v>
      </c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>
        <v>95000</v>
      </c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>
        <f t="shared" si="2"/>
        <v>95000</v>
      </c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>
        <f t="shared" si="3"/>
        <v>0</v>
      </c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>
        <f t="shared" si="4"/>
        <v>0</v>
      </c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3"/>
    </row>
    <row r="75" spans="1:166" ht="24.2" customHeight="1" x14ac:dyDescent="0.2">
      <c r="A75" s="95" t="s">
        <v>95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6"/>
      <c r="AK75" s="44"/>
      <c r="AL75" s="45"/>
      <c r="AM75" s="45"/>
      <c r="AN75" s="45"/>
      <c r="AO75" s="45"/>
      <c r="AP75" s="45"/>
      <c r="AQ75" s="45" t="s">
        <v>108</v>
      </c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32">
        <v>15980</v>
      </c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>
        <v>15980</v>
      </c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>
        <v>15000</v>
      </c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>
        <f t="shared" si="2"/>
        <v>15000</v>
      </c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>
        <f t="shared" si="3"/>
        <v>980</v>
      </c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>
        <f t="shared" si="4"/>
        <v>980</v>
      </c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3"/>
    </row>
    <row r="76" spans="1:166" ht="12.75" x14ac:dyDescent="0.2">
      <c r="A76" s="95" t="s">
        <v>75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6"/>
      <c r="AK76" s="44"/>
      <c r="AL76" s="45"/>
      <c r="AM76" s="45"/>
      <c r="AN76" s="45"/>
      <c r="AO76" s="45"/>
      <c r="AP76" s="45"/>
      <c r="AQ76" s="45" t="s">
        <v>109</v>
      </c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32">
        <v>89322.7</v>
      </c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>
        <v>89322.7</v>
      </c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>
        <v>89322.7</v>
      </c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>
        <f t="shared" si="2"/>
        <v>89322.7</v>
      </c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>
        <f t="shared" si="3"/>
        <v>0</v>
      </c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>
        <f t="shared" si="4"/>
        <v>0</v>
      </c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3"/>
    </row>
    <row r="77" spans="1:166" ht="24.2" customHeight="1" x14ac:dyDescent="0.2">
      <c r="A77" s="95" t="s">
        <v>102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6"/>
      <c r="AK77" s="44"/>
      <c r="AL77" s="45"/>
      <c r="AM77" s="45"/>
      <c r="AN77" s="45"/>
      <c r="AO77" s="45"/>
      <c r="AP77" s="45"/>
      <c r="AQ77" s="45" t="s">
        <v>110</v>
      </c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32">
        <v>408000</v>
      </c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>
        <v>408000</v>
      </c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>
        <f t="shared" si="2"/>
        <v>0</v>
      </c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>
        <f t="shared" si="3"/>
        <v>408000</v>
      </c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>
        <f t="shared" si="4"/>
        <v>408000</v>
      </c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3"/>
    </row>
    <row r="78" spans="1:166" ht="24.2" customHeight="1" x14ac:dyDescent="0.2">
      <c r="A78" s="95" t="s">
        <v>111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6"/>
      <c r="AK78" s="44"/>
      <c r="AL78" s="45"/>
      <c r="AM78" s="45"/>
      <c r="AN78" s="45"/>
      <c r="AO78" s="45"/>
      <c r="AP78" s="45"/>
      <c r="AQ78" s="45" t="s">
        <v>112</v>
      </c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32">
        <v>115497.9</v>
      </c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>
        <v>115497.9</v>
      </c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>
        <v>90000</v>
      </c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>
        <f t="shared" si="2"/>
        <v>90000</v>
      </c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>
        <f t="shared" si="3"/>
        <v>25497.899999999994</v>
      </c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>
        <f t="shared" si="4"/>
        <v>25497.899999999994</v>
      </c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3"/>
    </row>
    <row r="79" spans="1:166" ht="24.2" customHeight="1" x14ac:dyDescent="0.2">
      <c r="A79" s="95" t="s">
        <v>79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6"/>
      <c r="AK79" s="44"/>
      <c r="AL79" s="45"/>
      <c r="AM79" s="45"/>
      <c r="AN79" s="45"/>
      <c r="AO79" s="45"/>
      <c r="AP79" s="45"/>
      <c r="AQ79" s="45" t="s">
        <v>113</v>
      </c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32">
        <v>65773</v>
      </c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>
        <v>65773</v>
      </c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>
        <v>50173.599999999999</v>
      </c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>
        <f t="shared" si="2"/>
        <v>50173.599999999999</v>
      </c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>
        <f t="shared" si="3"/>
        <v>15599.400000000001</v>
      </c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>
        <f t="shared" si="4"/>
        <v>15599.400000000001</v>
      </c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3"/>
    </row>
    <row r="80" spans="1:166" ht="12.75" x14ac:dyDescent="0.2">
      <c r="A80" s="95" t="s">
        <v>81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6"/>
      <c r="AK80" s="44"/>
      <c r="AL80" s="45"/>
      <c r="AM80" s="45"/>
      <c r="AN80" s="45"/>
      <c r="AO80" s="45"/>
      <c r="AP80" s="45"/>
      <c r="AQ80" s="45" t="s">
        <v>114</v>
      </c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32">
        <v>200</v>
      </c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>
        <v>200</v>
      </c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>
        <f t="shared" si="2"/>
        <v>0</v>
      </c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>
        <f t="shared" si="3"/>
        <v>200</v>
      </c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>
        <f t="shared" si="4"/>
        <v>200</v>
      </c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3"/>
    </row>
    <row r="81" spans="1:166" ht="24.2" customHeight="1" x14ac:dyDescent="0.2">
      <c r="A81" s="95" t="s">
        <v>104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6"/>
      <c r="AK81" s="44"/>
      <c r="AL81" s="45"/>
      <c r="AM81" s="45"/>
      <c r="AN81" s="45"/>
      <c r="AO81" s="45"/>
      <c r="AP81" s="45"/>
      <c r="AQ81" s="45" t="s">
        <v>115</v>
      </c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32">
        <v>24400</v>
      </c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>
        <v>24400</v>
      </c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>
        <v>2600</v>
      </c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>
        <f t="shared" si="2"/>
        <v>2600</v>
      </c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>
        <f t="shared" si="3"/>
        <v>21800</v>
      </c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>
        <f t="shared" si="4"/>
        <v>21800</v>
      </c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3"/>
    </row>
    <row r="82" spans="1:166" ht="12.75" x14ac:dyDescent="0.2">
      <c r="A82" s="95" t="s">
        <v>93</v>
      </c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6"/>
      <c r="AK82" s="44"/>
      <c r="AL82" s="45"/>
      <c r="AM82" s="45"/>
      <c r="AN82" s="45"/>
      <c r="AO82" s="45"/>
      <c r="AP82" s="45"/>
      <c r="AQ82" s="45" t="s">
        <v>116</v>
      </c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32">
        <v>494072.5</v>
      </c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>
        <v>494072.5</v>
      </c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>
        <v>250442.1</v>
      </c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>
        <f t="shared" si="2"/>
        <v>250442.1</v>
      </c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>
        <f t="shared" si="3"/>
        <v>243630.4</v>
      </c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>
        <f t="shared" si="4"/>
        <v>243630.4</v>
      </c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3"/>
    </row>
    <row r="83" spans="1:166" ht="24.2" customHeight="1" x14ac:dyDescent="0.2">
      <c r="A83" s="95" t="s">
        <v>95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6"/>
      <c r="AK83" s="44"/>
      <c r="AL83" s="45"/>
      <c r="AM83" s="45"/>
      <c r="AN83" s="45"/>
      <c r="AO83" s="45"/>
      <c r="AP83" s="45"/>
      <c r="AQ83" s="45" t="s">
        <v>117</v>
      </c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32">
        <v>5000</v>
      </c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>
        <v>5000</v>
      </c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>
        <f t="shared" si="2"/>
        <v>0</v>
      </c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>
        <f t="shared" si="3"/>
        <v>5000</v>
      </c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>
        <f t="shared" si="4"/>
        <v>5000</v>
      </c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3"/>
    </row>
    <row r="84" spans="1:166" ht="12.75" x14ac:dyDescent="0.2">
      <c r="A84" s="95" t="s">
        <v>75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6"/>
      <c r="AK84" s="44"/>
      <c r="AL84" s="45"/>
      <c r="AM84" s="45"/>
      <c r="AN84" s="45"/>
      <c r="AO84" s="45"/>
      <c r="AP84" s="45"/>
      <c r="AQ84" s="45" t="s">
        <v>118</v>
      </c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32">
        <v>30000</v>
      </c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>
        <v>30000</v>
      </c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>
        <v>12569.52</v>
      </c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>
        <f t="shared" si="2"/>
        <v>12569.52</v>
      </c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>
        <f t="shared" si="3"/>
        <v>17430.48</v>
      </c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>
        <f t="shared" si="4"/>
        <v>17430.48</v>
      </c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3"/>
    </row>
    <row r="85" spans="1:166" ht="24.2" customHeight="1" x14ac:dyDescent="0.2">
      <c r="A85" s="95" t="s">
        <v>79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6"/>
      <c r="AK85" s="44"/>
      <c r="AL85" s="45"/>
      <c r="AM85" s="45"/>
      <c r="AN85" s="45"/>
      <c r="AO85" s="45"/>
      <c r="AP85" s="45"/>
      <c r="AQ85" s="45" t="s">
        <v>119</v>
      </c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32">
        <v>197332.05</v>
      </c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>
        <v>197332.05</v>
      </c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>
        <v>13700</v>
      </c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>
        <f t="shared" si="2"/>
        <v>13700</v>
      </c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>
        <f t="shared" si="3"/>
        <v>183632.05</v>
      </c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>
        <f t="shared" si="4"/>
        <v>183632.05</v>
      </c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3"/>
    </row>
    <row r="86" spans="1:166" ht="36.4" customHeight="1" x14ac:dyDescent="0.2">
      <c r="A86" s="95" t="s">
        <v>120</v>
      </c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6"/>
      <c r="AK86" s="44"/>
      <c r="AL86" s="45"/>
      <c r="AM86" s="45"/>
      <c r="AN86" s="45"/>
      <c r="AO86" s="45"/>
      <c r="AP86" s="45"/>
      <c r="AQ86" s="45" t="s">
        <v>121</v>
      </c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32">
        <v>5600</v>
      </c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>
        <v>5600</v>
      </c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>
        <v>5600</v>
      </c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>
        <f t="shared" si="2"/>
        <v>5600</v>
      </c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>
        <f t="shared" si="3"/>
        <v>0</v>
      </c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>
        <f t="shared" si="4"/>
        <v>0</v>
      </c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3"/>
    </row>
    <row r="87" spans="1:166" ht="12.75" x14ac:dyDescent="0.2">
      <c r="A87" s="95" t="s">
        <v>81</v>
      </c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6"/>
      <c r="AK87" s="44"/>
      <c r="AL87" s="45"/>
      <c r="AM87" s="45"/>
      <c r="AN87" s="45"/>
      <c r="AO87" s="45"/>
      <c r="AP87" s="45"/>
      <c r="AQ87" s="45" t="s">
        <v>122</v>
      </c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32">
        <v>800</v>
      </c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>
        <v>800</v>
      </c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>
        <f t="shared" si="2"/>
        <v>0</v>
      </c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>
        <f t="shared" si="3"/>
        <v>800</v>
      </c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>
        <f t="shared" si="4"/>
        <v>800</v>
      </c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3"/>
    </row>
    <row r="88" spans="1:166" ht="48.6" customHeight="1" x14ac:dyDescent="0.2">
      <c r="A88" s="95" t="s">
        <v>83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6"/>
      <c r="AK88" s="44"/>
      <c r="AL88" s="45"/>
      <c r="AM88" s="45"/>
      <c r="AN88" s="45"/>
      <c r="AO88" s="45"/>
      <c r="AP88" s="45"/>
      <c r="AQ88" s="45" t="s">
        <v>123</v>
      </c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32">
        <v>5000</v>
      </c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>
        <v>5000</v>
      </c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>
        <f t="shared" si="2"/>
        <v>0</v>
      </c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>
        <f t="shared" si="3"/>
        <v>5000</v>
      </c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>
        <f t="shared" si="4"/>
        <v>5000</v>
      </c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3"/>
    </row>
    <row r="89" spans="1:166" ht="12.75" x14ac:dyDescent="0.2">
      <c r="A89" s="95" t="s">
        <v>81</v>
      </c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6"/>
      <c r="AK89" s="44"/>
      <c r="AL89" s="45"/>
      <c r="AM89" s="45"/>
      <c r="AN89" s="45"/>
      <c r="AO89" s="45"/>
      <c r="AP89" s="45"/>
      <c r="AQ89" s="45" t="s">
        <v>124</v>
      </c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32">
        <v>101500</v>
      </c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>
        <v>101500</v>
      </c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>
        <v>22797</v>
      </c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>
        <f t="shared" si="2"/>
        <v>22797</v>
      </c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>
        <f t="shared" si="3"/>
        <v>78703</v>
      </c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>
        <f t="shared" si="4"/>
        <v>78703</v>
      </c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3"/>
    </row>
    <row r="90" spans="1:166" ht="24" customHeight="1" x14ac:dyDescent="0.2">
      <c r="A90" s="92" t="s">
        <v>125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3"/>
      <c r="AK90" s="21" t="s">
        <v>126</v>
      </c>
      <c r="AL90" s="22"/>
      <c r="AM90" s="22"/>
      <c r="AN90" s="22"/>
      <c r="AO90" s="22"/>
      <c r="AP90" s="22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16">
        <v>-57169.29</v>
      </c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>
        <v>-57169.29</v>
      </c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>
        <v>565387.22</v>
      </c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32">
        <f t="shared" si="2"/>
        <v>565387.22</v>
      </c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7"/>
    </row>
    <row r="91" spans="1:166" ht="24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</row>
    <row r="92" spans="1:166" ht="35.2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</row>
    <row r="93" spans="1:166" ht="35.2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</row>
    <row r="94" spans="1:166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8.2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</row>
    <row r="96" spans="1:166" ht="9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</row>
    <row r="97" spans="1:16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6" t="s">
        <v>127</v>
      </c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6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2" t="s">
        <v>128</v>
      </c>
    </row>
    <row r="98" spans="1:166" ht="12.75" customHeight="1" x14ac:dyDescent="0.2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  <c r="CQ98" s="91"/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91"/>
      <c r="DD98" s="91"/>
      <c r="DE98" s="91"/>
      <c r="DF98" s="91"/>
      <c r="DG98" s="91"/>
      <c r="DH98" s="91"/>
      <c r="DI98" s="91"/>
      <c r="DJ98" s="91"/>
      <c r="DK98" s="91"/>
      <c r="DL98" s="91"/>
      <c r="DM98" s="91"/>
      <c r="DN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91"/>
      <c r="EQ98" s="91"/>
      <c r="ER98" s="91"/>
      <c r="ES98" s="91"/>
      <c r="ET98" s="91"/>
      <c r="EU98" s="91"/>
      <c r="EV98" s="91"/>
      <c r="EW98" s="91"/>
      <c r="EX98" s="91"/>
      <c r="EY98" s="91"/>
      <c r="EZ98" s="91"/>
      <c r="FA98" s="91"/>
      <c r="FB98" s="91"/>
      <c r="FC98" s="91"/>
      <c r="FD98" s="91"/>
      <c r="FE98" s="91"/>
      <c r="FF98" s="91"/>
      <c r="FG98" s="91"/>
      <c r="FH98" s="91"/>
      <c r="FI98" s="91"/>
      <c r="FJ98" s="91"/>
    </row>
    <row r="99" spans="1:166" ht="11.25" customHeight="1" x14ac:dyDescent="0.2">
      <c r="A99" s="84" t="s">
        <v>21</v>
      </c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9"/>
      <c r="AP99" s="83" t="s">
        <v>22</v>
      </c>
      <c r="AQ99" s="84"/>
      <c r="AR99" s="84"/>
      <c r="AS99" s="84"/>
      <c r="AT99" s="84"/>
      <c r="AU99" s="89"/>
      <c r="AV99" s="83" t="s">
        <v>129</v>
      </c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9"/>
      <c r="BL99" s="83" t="s">
        <v>59</v>
      </c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9"/>
      <c r="CF99" s="80" t="s">
        <v>25</v>
      </c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2"/>
      <c r="ET99" s="83" t="s">
        <v>26</v>
      </c>
      <c r="EU99" s="84"/>
      <c r="EV99" s="84"/>
      <c r="EW99" s="84"/>
      <c r="EX99" s="84"/>
      <c r="EY99" s="84"/>
      <c r="EZ99" s="84"/>
      <c r="FA99" s="84"/>
      <c r="FB99" s="84"/>
      <c r="FC99" s="84"/>
      <c r="FD99" s="84"/>
      <c r="FE99" s="84"/>
      <c r="FF99" s="84"/>
      <c r="FG99" s="84"/>
      <c r="FH99" s="84"/>
      <c r="FI99" s="84"/>
      <c r="FJ99" s="85"/>
    </row>
    <row r="100" spans="1:166" ht="69.75" customHeight="1" x14ac:dyDescent="0.2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90"/>
      <c r="AP100" s="86"/>
      <c r="AQ100" s="87"/>
      <c r="AR100" s="87"/>
      <c r="AS100" s="87"/>
      <c r="AT100" s="87"/>
      <c r="AU100" s="90"/>
      <c r="AV100" s="86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90"/>
      <c r="BL100" s="86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90"/>
      <c r="CF100" s="81" t="s">
        <v>130</v>
      </c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2"/>
      <c r="CW100" s="80" t="s">
        <v>28</v>
      </c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2"/>
      <c r="DN100" s="80" t="s">
        <v>29</v>
      </c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2"/>
      <c r="EE100" s="80" t="s">
        <v>30</v>
      </c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2"/>
      <c r="ET100" s="86"/>
      <c r="EU100" s="87"/>
      <c r="EV100" s="87"/>
      <c r="EW100" s="87"/>
      <c r="EX100" s="87"/>
      <c r="EY100" s="87"/>
      <c r="EZ100" s="87"/>
      <c r="FA100" s="87"/>
      <c r="FB100" s="87"/>
      <c r="FC100" s="87"/>
      <c r="FD100" s="87"/>
      <c r="FE100" s="87"/>
      <c r="FF100" s="87"/>
      <c r="FG100" s="87"/>
      <c r="FH100" s="87"/>
      <c r="FI100" s="87"/>
      <c r="FJ100" s="88"/>
    </row>
    <row r="101" spans="1:166" ht="12" customHeight="1" x14ac:dyDescent="0.2">
      <c r="A101" s="77">
        <v>1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8"/>
      <c r="AP101" s="74">
        <v>2</v>
      </c>
      <c r="AQ101" s="75"/>
      <c r="AR101" s="75"/>
      <c r="AS101" s="75"/>
      <c r="AT101" s="75"/>
      <c r="AU101" s="76"/>
      <c r="AV101" s="74">
        <v>3</v>
      </c>
      <c r="AW101" s="75"/>
      <c r="AX101" s="75"/>
      <c r="AY101" s="75"/>
      <c r="AZ101" s="75"/>
      <c r="BA101" s="75"/>
      <c r="BB101" s="75"/>
      <c r="BC101" s="75"/>
      <c r="BD101" s="75"/>
      <c r="BE101" s="63"/>
      <c r="BF101" s="63"/>
      <c r="BG101" s="63"/>
      <c r="BH101" s="63"/>
      <c r="BI101" s="63"/>
      <c r="BJ101" s="63"/>
      <c r="BK101" s="79"/>
      <c r="BL101" s="74">
        <v>4</v>
      </c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6"/>
      <c r="CF101" s="74">
        <v>5</v>
      </c>
      <c r="CG101" s="75"/>
      <c r="CH101" s="75"/>
      <c r="CI101" s="75"/>
      <c r="CJ101" s="75"/>
      <c r="CK101" s="75"/>
      <c r="CL101" s="75"/>
      <c r="CM101" s="75"/>
      <c r="CN101" s="75"/>
      <c r="CO101" s="75"/>
      <c r="CP101" s="75"/>
      <c r="CQ101" s="75"/>
      <c r="CR101" s="75"/>
      <c r="CS101" s="75"/>
      <c r="CT101" s="75"/>
      <c r="CU101" s="75"/>
      <c r="CV101" s="76"/>
      <c r="CW101" s="74">
        <v>6</v>
      </c>
      <c r="CX101" s="75"/>
      <c r="CY101" s="75"/>
      <c r="CZ101" s="75"/>
      <c r="DA101" s="75"/>
      <c r="DB101" s="75"/>
      <c r="DC101" s="75"/>
      <c r="DD101" s="75"/>
      <c r="DE101" s="75"/>
      <c r="DF101" s="75"/>
      <c r="DG101" s="75"/>
      <c r="DH101" s="75"/>
      <c r="DI101" s="75"/>
      <c r="DJ101" s="75"/>
      <c r="DK101" s="75"/>
      <c r="DL101" s="75"/>
      <c r="DM101" s="76"/>
      <c r="DN101" s="74">
        <v>7</v>
      </c>
      <c r="DO101" s="75"/>
      <c r="DP101" s="75"/>
      <c r="DQ101" s="75"/>
      <c r="DR101" s="75"/>
      <c r="DS101" s="75"/>
      <c r="DT101" s="75"/>
      <c r="DU101" s="75"/>
      <c r="DV101" s="75"/>
      <c r="DW101" s="75"/>
      <c r="DX101" s="75"/>
      <c r="DY101" s="75"/>
      <c r="DZ101" s="75"/>
      <c r="EA101" s="75"/>
      <c r="EB101" s="75"/>
      <c r="EC101" s="75"/>
      <c r="ED101" s="76"/>
      <c r="EE101" s="74">
        <v>8</v>
      </c>
      <c r="EF101" s="75"/>
      <c r="EG101" s="75"/>
      <c r="EH101" s="75"/>
      <c r="EI101" s="75"/>
      <c r="EJ101" s="75"/>
      <c r="EK101" s="75"/>
      <c r="EL101" s="75"/>
      <c r="EM101" s="75"/>
      <c r="EN101" s="75"/>
      <c r="EO101" s="75"/>
      <c r="EP101" s="75"/>
      <c r="EQ101" s="75"/>
      <c r="ER101" s="75"/>
      <c r="ES101" s="76"/>
      <c r="ET101" s="62">
        <v>9</v>
      </c>
      <c r="EU101" s="63"/>
      <c r="EV101" s="63"/>
      <c r="EW101" s="63"/>
      <c r="EX101" s="63"/>
      <c r="EY101" s="63"/>
      <c r="EZ101" s="63"/>
      <c r="FA101" s="63"/>
      <c r="FB101" s="63"/>
      <c r="FC101" s="63"/>
      <c r="FD101" s="63"/>
      <c r="FE101" s="63"/>
      <c r="FF101" s="63"/>
      <c r="FG101" s="63"/>
      <c r="FH101" s="63"/>
      <c r="FI101" s="63"/>
      <c r="FJ101" s="64"/>
    </row>
    <row r="102" spans="1:166" ht="37.5" customHeight="1" x14ac:dyDescent="0.2">
      <c r="A102" s="65" t="s">
        <v>131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6"/>
      <c r="AP102" s="67" t="s">
        <v>132</v>
      </c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9"/>
      <c r="BF102" s="70"/>
      <c r="BG102" s="70"/>
      <c r="BH102" s="70"/>
      <c r="BI102" s="70"/>
      <c r="BJ102" s="70"/>
      <c r="BK102" s="71"/>
      <c r="BL102" s="72">
        <v>57169.29</v>
      </c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72"/>
      <c r="BY102" s="72"/>
      <c r="BZ102" s="72"/>
      <c r="CA102" s="72"/>
      <c r="CB102" s="72"/>
      <c r="CC102" s="72"/>
      <c r="CD102" s="72"/>
      <c r="CE102" s="72"/>
      <c r="CF102" s="72">
        <v>-565387.22</v>
      </c>
      <c r="CG102" s="72"/>
      <c r="CH102" s="72"/>
      <c r="CI102" s="72"/>
      <c r="CJ102" s="72"/>
      <c r="CK102" s="72"/>
      <c r="CL102" s="72"/>
      <c r="CM102" s="72"/>
      <c r="CN102" s="72"/>
      <c r="CO102" s="72"/>
      <c r="CP102" s="72"/>
      <c r="CQ102" s="72"/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72"/>
      <c r="DF102" s="72"/>
      <c r="DG102" s="72"/>
      <c r="DH102" s="72"/>
      <c r="DI102" s="72"/>
      <c r="DJ102" s="72"/>
      <c r="DK102" s="72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2">
        <f t="shared" ref="EE102:EE116" si="5">CF102+CW102+DN102</f>
        <v>-565387.22</v>
      </c>
      <c r="EF102" s="72"/>
      <c r="EG102" s="72"/>
      <c r="EH102" s="72"/>
      <c r="EI102" s="72"/>
      <c r="EJ102" s="72"/>
      <c r="EK102" s="72"/>
      <c r="EL102" s="72"/>
      <c r="EM102" s="72"/>
      <c r="EN102" s="72"/>
      <c r="EO102" s="72"/>
      <c r="EP102" s="72"/>
      <c r="EQ102" s="72"/>
      <c r="ER102" s="72"/>
      <c r="ES102" s="72"/>
      <c r="ET102" s="72">
        <f t="shared" ref="ET102:ET107" si="6">BL102-CF102-CW102-DN102</f>
        <v>622556.51</v>
      </c>
      <c r="EU102" s="72"/>
      <c r="EV102" s="72"/>
      <c r="EW102" s="72"/>
      <c r="EX102" s="72"/>
      <c r="EY102" s="72"/>
      <c r="EZ102" s="72"/>
      <c r="FA102" s="72"/>
      <c r="FB102" s="72"/>
      <c r="FC102" s="72"/>
      <c r="FD102" s="72"/>
      <c r="FE102" s="72"/>
      <c r="FF102" s="72"/>
      <c r="FG102" s="72"/>
      <c r="FH102" s="72"/>
      <c r="FI102" s="72"/>
      <c r="FJ102" s="73"/>
    </row>
    <row r="103" spans="1:166" ht="36.75" customHeight="1" x14ac:dyDescent="0.2">
      <c r="A103" s="59" t="s">
        <v>133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60"/>
      <c r="AP103" s="44" t="s">
        <v>134</v>
      </c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6"/>
      <c r="BF103" s="38"/>
      <c r="BG103" s="38"/>
      <c r="BH103" s="38"/>
      <c r="BI103" s="38"/>
      <c r="BJ103" s="38"/>
      <c r="BK103" s="39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29">
        <f t="shared" si="5"/>
        <v>0</v>
      </c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1"/>
      <c r="ET103" s="29">
        <f t="shared" si="6"/>
        <v>0</v>
      </c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61"/>
    </row>
    <row r="104" spans="1:166" ht="17.25" customHeight="1" x14ac:dyDescent="0.2">
      <c r="A104" s="47" t="s">
        <v>135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8"/>
      <c r="AP104" s="49"/>
      <c r="AQ104" s="50"/>
      <c r="AR104" s="50"/>
      <c r="AS104" s="50"/>
      <c r="AT104" s="50"/>
      <c r="AU104" s="51"/>
      <c r="AV104" s="52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4"/>
      <c r="BL104" s="55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7"/>
      <c r="CF104" s="55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7"/>
      <c r="CW104" s="55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6"/>
      <c r="DM104" s="57"/>
      <c r="DN104" s="55"/>
      <c r="DO104" s="56"/>
      <c r="DP104" s="56"/>
      <c r="DQ104" s="56"/>
      <c r="DR104" s="56"/>
      <c r="DS104" s="56"/>
      <c r="DT104" s="56"/>
      <c r="DU104" s="56"/>
      <c r="DV104" s="56"/>
      <c r="DW104" s="56"/>
      <c r="DX104" s="56"/>
      <c r="DY104" s="56"/>
      <c r="DZ104" s="56"/>
      <c r="EA104" s="56"/>
      <c r="EB104" s="56"/>
      <c r="EC104" s="56"/>
      <c r="ED104" s="57"/>
      <c r="EE104" s="32">
        <f t="shared" si="5"/>
        <v>0</v>
      </c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>
        <f t="shared" si="6"/>
        <v>0</v>
      </c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3"/>
    </row>
    <row r="105" spans="1:166" ht="24" customHeight="1" x14ac:dyDescent="0.2">
      <c r="A105" s="59" t="s">
        <v>136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60"/>
      <c r="AP105" s="44" t="s">
        <v>137</v>
      </c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6"/>
      <c r="BF105" s="38"/>
      <c r="BG105" s="38"/>
      <c r="BH105" s="38"/>
      <c r="BI105" s="38"/>
      <c r="BJ105" s="38"/>
      <c r="BK105" s="39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>
        <f t="shared" si="5"/>
        <v>0</v>
      </c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>
        <f t="shared" si="6"/>
        <v>0</v>
      </c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3"/>
    </row>
    <row r="106" spans="1:166" ht="17.25" customHeight="1" x14ac:dyDescent="0.2">
      <c r="A106" s="47" t="s">
        <v>135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8"/>
      <c r="AP106" s="49"/>
      <c r="AQ106" s="50"/>
      <c r="AR106" s="50"/>
      <c r="AS106" s="50"/>
      <c r="AT106" s="50"/>
      <c r="AU106" s="51"/>
      <c r="AV106" s="52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4"/>
      <c r="BL106" s="55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7"/>
      <c r="CF106" s="55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7"/>
      <c r="CW106" s="55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6"/>
      <c r="DM106" s="57"/>
      <c r="DN106" s="55"/>
      <c r="DO106" s="56"/>
      <c r="DP106" s="56"/>
      <c r="DQ106" s="56"/>
      <c r="DR106" s="56"/>
      <c r="DS106" s="56"/>
      <c r="DT106" s="56"/>
      <c r="DU106" s="56"/>
      <c r="DV106" s="56"/>
      <c r="DW106" s="56"/>
      <c r="DX106" s="56"/>
      <c r="DY106" s="56"/>
      <c r="DZ106" s="56"/>
      <c r="EA106" s="56"/>
      <c r="EB106" s="56"/>
      <c r="EC106" s="56"/>
      <c r="ED106" s="57"/>
      <c r="EE106" s="32">
        <f t="shared" si="5"/>
        <v>0</v>
      </c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>
        <f t="shared" si="6"/>
        <v>0</v>
      </c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3"/>
    </row>
    <row r="107" spans="1:166" ht="31.5" customHeight="1" x14ac:dyDescent="0.2">
      <c r="A107" s="58" t="s">
        <v>138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44" t="s">
        <v>139</v>
      </c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6"/>
      <c r="BF107" s="38"/>
      <c r="BG107" s="38"/>
      <c r="BH107" s="38"/>
      <c r="BI107" s="38"/>
      <c r="BJ107" s="38"/>
      <c r="BK107" s="39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>
        <f t="shared" si="5"/>
        <v>0</v>
      </c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>
        <f t="shared" si="6"/>
        <v>0</v>
      </c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3"/>
    </row>
    <row r="108" spans="1:166" ht="15" customHeight="1" x14ac:dyDescent="0.2">
      <c r="A108" s="35" t="s">
        <v>140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44" t="s">
        <v>141</v>
      </c>
      <c r="AQ108" s="45"/>
      <c r="AR108" s="45"/>
      <c r="AS108" s="45"/>
      <c r="AT108" s="45"/>
      <c r="AU108" s="45"/>
      <c r="AV108" s="22"/>
      <c r="AW108" s="22"/>
      <c r="AX108" s="22"/>
      <c r="AY108" s="22"/>
      <c r="AZ108" s="22"/>
      <c r="BA108" s="22"/>
      <c r="BB108" s="22"/>
      <c r="BC108" s="22"/>
      <c r="BD108" s="22"/>
      <c r="BE108" s="23"/>
      <c r="BF108" s="24"/>
      <c r="BG108" s="24"/>
      <c r="BH108" s="24"/>
      <c r="BI108" s="24"/>
      <c r="BJ108" s="24"/>
      <c r="BK108" s="25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>
        <f t="shared" si="5"/>
        <v>0</v>
      </c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3"/>
    </row>
    <row r="109" spans="1:166" ht="15" customHeight="1" x14ac:dyDescent="0.2">
      <c r="A109" s="35" t="s">
        <v>142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6"/>
      <c r="AP109" s="37" t="s">
        <v>143</v>
      </c>
      <c r="AQ109" s="38"/>
      <c r="AR109" s="38"/>
      <c r="AS109" s="38"/>
      <c r="AT109" s="38"/>
      <c r="AU109" s="39"/>
      <c r="AV109" s="40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2"/>
      <c r="BL109" s="29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1"/>
      <c r="CF109" s="29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1"/>
      <c r="CW109" s="29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1"/>
      <c r="DN109" s="29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1"/>
      <c r="EE109" s="32">
        <f t="shared" si="5"/>
        <v>0</v>
      </c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3"/>
    </row>
    <row r="110" spans="1:166" ht="31.5" customHeight="1" x14ac:dyDescent="0.2">
      <c r="A110" s="34" t="s">
        <v>144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43"/>
      <c r="AP110" s="44" t="s">
        <v>145</v>
      </c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6"/>
      <c r="BF110" s="38"/>
      <c r="BG110" s="38"/>
      <c r="BH110" s="38"/>
      <c r="BI110" s="38"/>
      <c r="BJ110" s="38"/>
      <c r="BK110" s="39"/>
      <c r="BL110" s="32">
        <v>57169.29</v>
      </c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>
        <v>-565387.22</v>
      </c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>
        <f t="shared" si="5"/>
        <v>-565387.22</v>
      </c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3"/>
    </row>
    <row r="111" spans="1:166" ht="38.25" customHeight="1" x14ac:dyDescent="0.2">
      <c r="A111" s="34" t="s">
        <v>146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6"/>
      <c r="AP111" s="37" t="s">
        <v>147</v>
      </c>
      <c r="AQ111" s="38"/>
      <c r="AR111" s="38"/>
      <c r="AS111" s="38"/>
      <c r="AT111" s="38"/>
      <c r="AU111" s="39"/>
      <c r="AV111" s="40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2"/>
      <c r="BL111" s="29">
        <v>57169.29</v>
      </c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1"/>
      <c r="CF111" s="29">
        <v>-565387.22</v>
      </c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1"/>
      <c r="CW111" s="29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1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>
        <f t="shared" si="5"/>
        <v>-565387.22</v>
      </c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3"/>
    </row>
    <row r="112" spans="1:166" ht="36" customHeight="1" x14ac:dyDescent="0.2">
      <c r="A112" s="34" t="s">
        <v>148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6"/>
      <c r="AP112" s="44" t="s">
        <v>149</v>
      </c>
      <c r="AQ112" s="45"/>
      <c r="AR112" s="45"/>
      <c r="AS112" s="45"/>
      <c r="AT112" s="45"/>
      <c r="AU112" s="45"/>
      <c r="AV112" s="22"/>
      <c r="AW112" s="22"/>
      <c r="AX112" s="22"/>
      <c r="AY112" s="22"/>
      <c r="AZ112" s="22"/>
      <c r="BA112" s="22"/>
      <c r="BB112" s="22"/>
      <c r="BC112" s="22"/>
      <c r="BD112" s="22"/>
      <c r="BE112" s="23"/>
      <c r="BF112" s="24"/>
      <c r="BG112" s="24"/>
      <c r="BH112" s="24"/>
      <c r="BI112" s="24"/>
      <c r="BJ112" s="24"/>
      <c r="BK112" s="25"/>
      <c r="BL112" s="32">
        <v>-5506327</v>
      </c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>
        <v>-2421124.11</v>
      </c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>
        <f t="shared" si="5"/>
        <v>-2421124.11</v>
      </c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3"/>
    </row>
    <row r="113" spans="1:166" ht="26.25" customHeight="1" x14ac:dyDescent="0.2">
      <c r="A113" s="34" t="s">
        <v>150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6"/>
      <c r="AP113" s="37" t="s">
        <v>151</v>
      </c>
      <c r="AQ113" s="38"/>
      <c r="AR113" s="38"/>
      <c r="AS113" s="38"/>
      <c r="AT113" s="38"/>
      <c r="AU113" s="39"/>
      <c r="AV113" s="40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2"/>
      <c r="BL113" s="29">
        <v>5563496.29</v>
      </c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1"/>
      <c r="CF113" s="29">
        <v>1855736.89</v>
      </c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1"/>
      <c r="CW113" s="29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1"/>
      <c r="DN113" s="29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1"/>
      <c r="EE113" s="32">
        <f t="shared" si="5"/>
        <v>1855736.89</v>
      </c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3"/>
    </row>
    <row r="114" spans="1:166" ht="27.75" customHeight="1" x14ac:dyDescent="0.2">
      <c r="A114" s="34" t="s">
        <v>152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43"/>
      <c r="AP114" s="44" t="s">
        <v>153</v>
      </c>
      <c r="AQ114" s="45"/>
      <c r="AR114" s="45"/>
      <c r="AS114" s="45"/>
      <c r="AT114" s="45"/>
      <c r="AU114" s="45"/>
      <c r="AV114" s="22"/>
      <c r="AW114" s="22"/>
      <c r="AX114" s="22"/>
      <c r="AY114" s="22"/>
      <c r="AZ114" s="22"/>
      <c r="BA114" s="22"/>
      <c r="BB114" s="22"/>
      <c r="BC114" s="22"/>
      <c r="BD114" s="22"/>
      <c r="BE114" s="23"/>
      <c r="BF114" s="24"/>
      <c r="BG114" s="24"/>
      <c r="BH114" s="24"/>
      <c r="BI114" s="24"/>
      <c r="BJ114" s="24"/>
      <c r="BK114" s="25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29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1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>
        <f t="shared" si="5"/>
        <v>0</v>
      </c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3"/>
    </row>
    <row r="115" spans="1:166" ht="24" customHeight="1" x14ac:dyDescent="0.2">
      <c r="A115" s="34" t="s">
        <v>154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6"/>
      <c r="AP115" s="37" t="s">
        <v>155</v>
      </c>
      <c r="AQ115" s="38"/>
      <c r="AR115" s="38"/>
      <c r="AS115" s="38"/>
      <c r="AT115" s="38"/>
      <c r="AU115" s="39"/>
      <c r="AV115" s="40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2"/>
      <c r="BL115" s="29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1"/>
      <c r="CF115" s="29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1"/>
      <c r="CW115" s="29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1"/>
      <c r="DN115" s="29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1"/>
      <c r="EE115" s="32">
        <f t="shared" si="5"/>
        <v>0</v>
      </c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3"/>
    </row>
    <row r="116" spans="1:166" ht="25.5" customHeight="1" x14ac:dyDescent="0.2">
      <c r="A116" s="18" t="s">
        <v>156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20"/>
      <c r="AP116" s="21" t="s">
        <v>157</v>
      </c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3"/>
      <c r="BF116" s="24"/>
      <c r="BG116" s="24"/>
      <c r="BH116" s="24"/>
      <c r="BI116" s="24"/>
      <c r="BJ116" s="24"/>
      <c r="BK116" s="25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26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8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>
        <f t="shared" si="5"/>
        <v>0</v>
      </c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7"/>
    </row>
    <row r="117" spans="1:16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  <row r="119" spans="1:166" ht="11.25" customHeight="1" x14ac:dyDescent="0.2">
      <c r="A119" s="1" t="s">
        <v>158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"/>
      <c r="AG119" s="1"/>
      <c r="AH119" s="14" t="s">
        <v>166</v>
      </c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 t="s">
        <v>159</v>
      </c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  <row r="120" spans="1:166" ht="11.2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15" t="s">
        <v>160</v>
      </c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"/>
      <c r="AG120" s="1"/>
      <c r="AH120" s="15" t="s">
        <v>161</v>
      </c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 t="s">
        <v>162</v>
      </c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"/>
      <c r="DR120" s="1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">
      <c r="A121" s="1" t="s">
        <v>163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"/>
      <c r="AG121" s="1"/>
      <c r="AH121" s="14" t="s">
        <v>167</v>
      </c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5" t="s">
        <v>160</v>
      </c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7"/>
      <c r="DR121" s="7"/>
      <c r="DS121" s="15" t="s">
        <v>161</v>
      </c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5" t="s">
        <v>160</v>
      </c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7"/>
      <c r="AG122" s="7"/>
      <c r="AH122" s="15" t="s">
        <v>161</v>
      </c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7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11.25" customHeight="1" x14ac:dyDescent="0.2">
      <c r="A124" s="12" t="s">
        <v>164</v>
      </c>
      <c r="B124" s="12"/>
      <c r="C124" s="13"/>
      <c r="D124" s="13"/>
      <c r="E124" s="13"/>
      <c r="F124" s="1" t="s">
        <v>164</v>
      </c>
      <c r="G124" s="1"/>
      <c r="H124" s="1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2">
        <v>200</v>
      </c>
      <c r="Z124" s="12"/>
      <c r="AA124" s="12"/>
      <c r="AB124" s="12"/>
      <c r="AC124" s="12"/>
      <c r="AD124" s="11"/>
      <c r="AE124" s="11"/>
      <c r="AF124" s="1"/>
      <c r="AG124" s="1" t="s">
        <v>165</v>
      </c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1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1"/>
      <c r="CY125" s="1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1"/>
      <c r="DW125" s="1"/>
      <c r="DX125" s="2"/>
      <c r="DY125" s="2"/>
      <c r="DZ125" s="5"/>
      <c r="EA125" s="5"/>
      <c r="EB125" s="5"/>
      <c r="EC125" s="1"/>
      <c r="ED125" s="1"/>
      <c r="EE125" s="1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2"/>
      <c r="EW125" s="2"/>
      <c r="EX125" s="2"/>
      <c r="EY125" s="2"/>
      <c r="EZ125" s="2"/>
      <c r="FA125" s="8"/>
      <c r="FB125" s="8"/>
      <c r="FC125" s="1"/>
      <c r="FD125" s="1"/>
      <c r="FE125" s="1"/>
      <c r="FF125" s="1"/>
      <c r="FG125" s="1"/>
      <c r="FH125" s="1"/>
      <c r="FI125" s="1"/>
      <c r="FJ125" s="1"/>
    </row>
    <row r="126" spans="1:166" ht="9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1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10"/>
      <c r="CY126" s="10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</row>
  </sheetData>
  <mergeCells count="846"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31:FJ31"/>
    <mergeCell ref="BU43:CG44"/>
    <mergeCell ref="CH43:EJ43"/>
    <mergeCell ref="EK43:FJ43"/>
    <mergeCell ref="CH44:CW44"/>
    <mergeCell ref="CX44:DJ44"/>
    <mergeCell ref="DK44:DW44"/>
    <mergeCell ref="DX44:EJ44"/>
    <mergeCell ref="EK44:EW44"/>
    <mergeCell ref="A42:FJ4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CH45:CW45"/>
    <mergeCell ref="CX45:DJ45"/>
    <mergeCell ref="DK45:DW45"/>
    <mergeCell ref="DX45:EJ45"/>
    <mergeCell ref="EK45:EW45"/>
    <mergeCell ref="EX45:FJ45"/>
    <mergeCell ref="A43:AJ44"/>
    <mergeCell ref="AK43:AP44"/>
    <mergeCell ref="AQ43:BB44"/>
    <mergeCell ref="BC43:BT44"/>
    <mergeCell ref="EX44:FJ44"/>
    <mergeCell ref="A45:AJ45"/>
    <mergeCell ref="AK45:AP45"/>
    <mergeCell ref="AQ45:BB45"/>
    <mergeCell ref="BC45:BT45"/>
    <mergeCell ref="BU45:CG45"/>
    <mergeCell ref="DX46:EJ46"/>
    <mergeCell ref="EK46:EW46"/>
    <mergeCell ref="EX46:FJ46"/>
    <mergeCell ref="EK47:EW47"/>
    <mergeCell ref="EX47:FJ47"/>
    <mergeCell ref="DX47:EJ47"/>
    <mergeCell ref="A46:AJ46"/>
    <mergeCell ref="AK46:AP46"/>
    <mergeCell ref="AQ46:BB46"/>
    <mergeCell ref="BC46:BT46"/>
    <mergeCell ref="BU46:CG46"/>
    <mergeCell ref="CH46:CW46"/>
    <mergeCell ref="A47:AJ47"/>
    <mergeCell ref="AK47:AP47"/>
    <mergeCell ref="AQ47:BB47"/>
    <mergeCell ref="BC47:BT47"/>
    <mergeCell ref="BU47:CG47"/>
    <mergeCell ref="DK47:DW47"/>
    <mergeCell ref="CH47:CW47"/>
    <mergeCell ref="CX47:DJ47"/>
    <mergeCell ref="CX46:DJ46"/>
    <mergeCell ref="DK46:DW46"/>
    <mergeCell ref="A49:AJ49"/>
    <mergeCell ref="AK49:AP49"/>
    <mergeCell ref="AQ49:BB49"/>
    <mergeCell ref="BC49:BT49"/>
    <mergeCell ref="DX49:EJ49"/>
    <mergeCell ref="A48:AJ48"/>
    <mergeCell ref="AK48:AP48"/>
    <mergeCell ref="AQ48:BB48"/>
    <mergeCell ref="BC48:BT48"/>
    <mergeCell ref="DX48:EJ48"/>
    <mergeCell ref="EK49:EW49"/>
    <mergeCell ref="EX49:FJ49"/>
    <mergeCell ref="BU49:CG49"/>
    <mergeCell ref="CH49:CW49"/>
    <mergeCell ref="CX49:DJ49"/>
    <mergeCell ref="DK49:DW49"/>
    <mergeCell ref="EX48:FJ48"/>
    <mergeCell ref="BU48:CG48"/>
    <mergeCell ref="CH48:CW48"/>
    <mergeCell ref="CX48:DJ48"/>
    <mergeCell ref="DK48:DW48"/>
    <mergeCell ref="EK48:EW48"/>
    <mergeCell ref="A51:AJ51"/>
    <mergeCell ref="AK51:AP51"/>
    <mergeCell ref="AQ51:BB51"/>
    <mergeCell ref="BC51:BT51"/>
    <mergeCell ref="DX51:EJ51"/>
    <mergeCell ref="A50:AJ50"/>
    <mergeCell ref="AK50:AP50"/>
    <mergeCell ref="AQ50:BB50"/>
    <mergeCell ref="BC50:BT50"/>
    <mergeCell ref="DX50:EJ50"/>
    <mergeCell ref="EK51:EW51"/>
    <mergeCell ref="EX51:FJ51"/>
    <mergeCell ref="BU51:CG51"/>
    <mergeCell ref="CH51:CW51"/>
    <mergeCell ref="CX51:DJ51"/>
    <mergeCell ref="DK51:DW51"/>
    <mergeCell ref="EX50:FJ50"/>
    <mergeCell ref="BU50:CG50"/>
    <mergeCell ref="CH50:CW50"/>
    <mergeCell ref="CX50:DJ50"/>
    <mergeCell ref="DK50:DW50"/>
    <mergeCell ref="EK50:EW50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EK52:EW52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EK54:EW54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EK56:EW56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EK58:EW58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EK60:EW60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EK62:EW62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EK64:EW64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EK66:EW66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EK68:EW68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EK70:EW70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EK72:EW72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EK74:EW74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EK76:EW76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EK78:EW78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EK80:EW80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EK82:EW82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EK84:EW84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EK86:EW86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EK88:EW88"/>
    <mergeCell ref="A99:AO100"/>
    <mergeCell ref="AP99:AU100"/>
    <mergeCell ref="AV99:BK100"/>
    <mergeCell ref="BL99:CE100"/>
    <mergeCell ref="A98:FJ98"/>
    <mergeCell ref="DX90:EJ90"/>
    <mergeCell ref="DK90:DW90"/>
    <mergeCell ref="A90:AJ90"/>
    <mergeCell ref="AK90:AP90"/>
    <mergeCell ref="AQ90:BB90"/>
    <mergeCell ref="BC90:BT90"/>
    <mergeCell ref="CF99:ES99"/>
    <mergeCell ref="ET99:FJ100"/>
    <mergeCell ref="CF100:CV100"/>
    <mergeCell ref="CW100:DM100"/>
    <mergeCell ref="DN100:ED100"/>
    <mergeCell ref="EE100:ES100"/>
    <mergeCell ref="EK90:EW90"/>
    <mergeCell ref="EX90:FJ90"/>
    <mergeCell ref="BU90:CG90"/>
    <mergeCell ref="CH90:CW90"/>
    <mergeCell ref="CX90:DJ90"/>
    <mergeCell ref="ET101:FJ101"/>
    <mergeCell ref="A102:AO102"/>
    <mergeCell ref="AP102:AU102"/>
    <mergeCell ref="AV102:BK102"/>
    <mergeCell ref="BL102:CE102"/>
    <mergeCell ref="CF102:CV102"/>
    <mergeCell ref="CW102:DM102"/>
    <mergeCell ref="DN102:ED102"/>
    <mergeCell ref="EE102:ES102"/>
    <mergeCell ref="ET102:FJ102"/>
    <mergeCell ref="CF101:CV101"/>
    <mergeCell ref="CW101:DM101"/>
    <mergeCell ref="DN101:ED101"/>
    <mergeCell ref="EE101:ES101"/>
    <mergeCell ref="A101:AO101"/>
    <mergeCell ref="AP101:AU101"/>
    <mergeCell ref="AV101:BK101"/>
    <mergeCell ref="BL101:CE101"/>
    <mergeCell ref="EE103:ES103"/>
    <mergeCell ref="ET103:FJ103"/>
    <mergeCell ref="ET104:FJ104"/>
    <mergeCell ref="CF104:CV104"/>
    <mergeCell ref="CW104:DM104"/>
    <mergeCell ref="DN104:ED104"/>
    <mergeCell ref="EE104:ES104"/>
    <mergeCell ref="A103:AO103"/>
    <mergeCell ref="AP103:AU103"/>
    <mergeCell ref="AV103:BK103"/>
    <mergeCell ref="BL103:CE103"/>
    <mergeCell ref="CF103:CV103"/>
    <mergeCell ref="CW103:DM103"/>
    <mergeCell ref="A104:AO104"/>
    <mergeCell ref="AP104:AU104"/>
    <mergeCell ref="AV104:BK104"/>
    <mergeCell ref="BL104:CE104"/>
    <mergeCell ref="A105:AO105"/>
    <mergeCell ref="AP105:AU105"/>
    <mergeCell ref="AV105:BK105"/>
    <mergeCell ref="BL105:CE105"/>
    <mergeCell ref="DN103:ED103"/>
    <mergeCell ref="CW105:DM105"/>
    <mergeCell ref="DN105:ED105"/>
    <mergeCell ref="EE105:ES105"/>
    <mergeCell ref="ET105:FJ105"/>
    <mergeCell ref="ET106:FJ106"/>
    <mergeCell ref="CF106:CV106"/>
    <mergeCell ref="CW106:DM106"/>
    <mergeCell ref="DN106:ED106"/>
    <mergeCell ref="EE106:ES106"/>
    <mergeCell ref="A106:AO106"/>
    <mergeCell ref="AP106:AU106"/>
    <mergeCell ref="AV106:BK106"/>
    <mergeCell ref="BL106:CE106"/>
    <mergeCell ref="A107:AO107"/>
    <mergeCell ref="AP107:AU107"/>
    <mergeCell ref="AV107:BK107"/>
    <mergeCell ref="BL107:CE107"/>
    <mergeCell ref="CF105:CV105"/>
    <mergeCell ref="EE108:ES108"/>
    <mergeCell ref="ET108:FJ108"/>
    <mergeCell ref="ET109:FJ109"/>
    <mergeCell ref="A109:AO109"/>
    <mergeCell ref="AP109:AU109"/>
    <mergeCell ref="AV109:BK109"/>
    <mergeCell ref="BL109:CE109"/>
    <mergeCell ref="CF109:CV109"/>
    <mergeCell ref="CF107:CV107"/>
    <mergeCell ref="CW107:DM107"/>
    <mergeCell ref="DN107:ED107"/>
    <mergeCell ref="EE107:ES107"/>
    <mergeCell ref="ET107:FJ107"/>
    <mergeCell ref="A108:AO108"/>
    <mergeCell ref="AP108:AU108"/>
    <mergeCell ref="AV108:BK108"/>
    <mergeCell ref="BL108:CE108"/>
    <mergeCell ref="CF108:CV108"/>
    <mergeCell ref="A110:AO110"/>
    <mergeCell ref="AP110:AU110"/>
    <mergeCell ref="AV110:BK110"/>
    <mergeCell ref="BL110:CE110"/>
    <mergeCell ref="CF110:CV110"/>
    <mergeCell ref="CW110:DM110"/>
    <mergeCell ref="DN110:ED110"/>
    <mergeCell ref="CW108:DM108"/>
    <mergeCell ref="DN108:ED108"/>
    <mergeCell ref="EE110:ES110"/>
    <mergeCell ref="ET110:FJ110"/>
    <mergeCell ref="CF111:CV111"/>
    <mergeCell ref="CW111:DM111"/>
    <mergeCell ref="DN111:ED111"/>
    <mergeCell ref="EE111:ES111"/>
    <mergeCell ref="CW109:DM109"/>
    <mergeCell ref="DN109:ED109"/>
    <mergeCell ref="EE109:ES109"/>
    <mergeCell ref="CW112:DM112"/>
    <mergeCell ref="DN112:ED112"/>
    <mergeCell ref="EE112:ES112"/>
    <mergeCell ref="ET112:FJ112"/>
    <mergeCell ref="CF113:CV113"/>
    <mergeCell ref="CW113:DM113"/>
    <mergeCell ref="DN113:ED113"/>
    <mergeCell ref="EE113:ES113"/>
    <mergeCell ref="A111:AO111"/>
    <mergeCell ref="AP111:AU111"/>
    <mergeCell ref="AV111:BK111"/>
    <mergeCell ref="BL111:CE111"/>
    <mergeCell ref="ET111:FJ111"/>
    <mergeCell ref="A112:AO112"/>
    <mergeCell ref="AP112:AU112"/>
    <mergeCell ref="AV112:BK112"/>
    <mergeCell ref="BL112:CE112"/>
    <mergeCell ref="CF112:CV112"/>
    <mergeCell ref="ET114:FJ114"/>
    <mergeCell ref="A115:AO115"/>
    <mergeCell ref="AP115:AU115"/>
    <mergeCell ref="AV115:BK115"/>
    <mergeCell ref="BL115:CE115"/>
    <mergeCell ref="ET115:FJ115"/>
    <mergeCell ref="CF115:CV115"/>
    <mergeCell ref="A113:AO113"/>
    <mergeCell ref="AP113:AU113"/>
    <mergeCell ref="AV113:BK113"/>
    <mergeCell ref="BL113:CE113"/>
    <mergeCell ref="ET113:FJ113"/>
    <mergeCell ref="A114:AO114"/>
    <mergeCell ref="AP114:AU114"/>
    <mergeCell ref="AV114:BK114"/>
    <mergeCell ref="BL114:CE114"/>
    <mergeCell ref="CF114:CV114"/>
    <mergeCell ref="CW115:DM115"/>
    <mergeCell ref="DN115:ED115"/>
    <mergeCell ref="EE115:ES115"/>
    <mergeCell ref="CW116:DM116"/>
    <mergeCell ref="DN116:ED116"/>
    <mergeCell ref="EE116:ES116"/>
    <mergeCell ref="CW114:DM114"/>
    <mergeCell ref="DN114:ED114"/>
    <mergeCell ref="EE114:ES114"/>
    <mergeCell ref="N119:AE119"/>
    <mergeCell ref="AH119:BH119"/>
    <mergeCell ref="N120:AE120"/>
    <mergeCell ref="AH120:BH120"/>
    <mergeCell ref="R121:AE121"/>
    <mergeCell ref="AH121:BH121"/>
    <mergeCell ref="ET116:FJ116"/>
    <mergeCell ref="A116:AO116"/>
    <mergeCell ref="AP116:AU116"/>
    <mergeCell ref="AV116:BK116"/>
    <mergeCell ref="BL116:CE116"/>
    <mergeCell ref="CF116:CV116"/>
    <mergeCell ref="AD124:AE124"/>
    <mergeCell ref="A124:B124"/>
    <mergeCell ref="C124:E124"/>
    <mergeCell ref="I124:X124"/>
    <mergeCell ref="Y124:AC124"/>
    <mergeCell ref="DC121:DP121"/>
    <mergeCell ref="DS121:ES121"/>
    <mergeCell ref="DC120:DP120"/>
    <mergeCell ref="DS120:ES120"/>
    <mergeCell ref="R122:AE122"/>
    <mergeCell ref="AH122:BH122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Drog-budj1-fo</dc:creator>
  <dc:description>POI HSSF rep:2.48.0.30</dc:description>
  <cp:lastModifiedBy>Пользователь Windows</cp:lastModifiedBy>
  <dcterms:created xsi:type="dcterms:W3CDTF">2019-07-16T05:30:27Z</dcterms:created>
  <dcterms:modified xsi:type="dcterms:W3CDTF">2019-07-16T13:03:12Z</dcterms:modified>
</cp:coreProperties>
</file>